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893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<sst xmlns="http://schemas.openxmlformats.org/spreadsheetml/2006/main" count="41" uniqueCount="22">
  <si>
    <t>附件：</t>
  </si>
  <si>
    <t>工程监理企业资质核准名单（2026年第3批）</t>
  </si>
  <si>
    <t>序号</t>
  </si>
  <si>
    <t>企业名称</t>
  </si>
  <si>
    <t>统一社会信用代码</t>
  </si>
  <si>
    <t>法定代表人</t>
  </si>
  <si>
    <t>企业注册地址</t>
  </si>
  <si>
    <t>申请事项</t>
  </si>
  <si>
    <t>申请资质类别和等级</t>
  </si>
  <si>
    <t>审查意见</t>
  </si>
  <si>
    <t>湘西德源电力勘察设计有限公司</t>
  </si>
  <si>
    <t>增项</t>
  </si>
  <si>
    <t>房屋建筑工程-乙级</t>
  </si>
  <si>
    <t>合格</t>
  </si>
  <si>
    <t>湖南坤卓工程项目管理有限公司</t>
  </si>
  <si>
    <t>新设立</t>
  </si>
  <si>
    <t>市政公用工程-乙级</t>
  </si>
  <si>
    <t>湖南弘升合项目管理有限公司</t>
  </si>
  <si>
    <t>91430103MA4QKR0B08</t>
  </si>
  <si>
    <t>郭颖</t>
  </si>
  <si>
    <t>湖南省长沙市天心区芙蓉中路三段380号汇金苑9栋2115号</t>
  </si>
  <si>
    <t>湖南省金水科技发展有限公司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</si>
</sst>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黑体"/>
      <charset val="0"/>
    </font>
    <font>
      <sz val="22"/>
      <color rgb="FF000000"/>
      <name val="方正小标宋简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03&#22522;&#30784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1">
          <cell r="A1" t="str">
            <v>CORPNAME</v>
          </cell>
          <cell r="B1" t="str">
            <v>ADDRESS</v>
          </cell>
          <cell r="C1" t="str">
            <v>BUSINESSNUM</v>
          </cell>
          <cell r="D1" t="str">
            <v>legalname</v>
          </cell>
        </row>
        <row r="2">
          <cell r="A2" t="str">
            <v>湘西德源电力勘察设计有限公司</v>
          </cell>
          <cell r="B2" t="str">
            <v>吉首市乾州办事处人民南路70号国网湖南省电力公司湘西供电分公司办公楼401室</v>
          </cell>
          <cell r="C2" t="str">
            <v>914331003206117758</v>
          </cell>
          <cell r="D2" t="str">
            <v>韩四敬</v>
          </cell>
        </row>
        <row r="3">
          <cell r="A3" t="str">
            <v>湖南坤卓工程项目管理有限公司</v>
          </cell>
          <cell r="B3" t="str">
            <v>湖南省岳阳市湘阴县文星街道东茅路与松焘路交界处众力金都16楼1610房</v>
          </cell>
          <cell r="C3" t="str">
            <v>91430624MA4T49QG3K</v>
          </cell>
          <cell r="D3" t="str">
            <v>朱守迪</v>
          </cell>
        </row>
        <row r="4">
          <cell r="A4" t="str">
            <v>湖南坤卓工程项目管理有限公司</v>
          </cell>
          <cell r="B4" t="str">
            <v>湖南省岳阳市湘阴县文星街道东茅路与松焘路交界处众力金都16楼1610房</v>
          </cell>
          <cell r="C4" t="str">
            <v>91430624MA4T49QG3K</v>
          </cell>
          <cell r="D4" t="str">
            <v>朱守迪</v>
          </cell>
        </row>
        <row r="5">
          <cell r="A5" t="str">
            <v>桑植县项目管理咨询有限公司</v>
          </cell>
          <cell r="B5" t="str">
            <v>澧源镇老观潭社区（御水嘉园）11#803</v>
          </cell>
          <cell r="C5" t="str">
            <v>91430822MADHQJ0Q2A</v>
          </cell>
          <cell r="D5" t="str">
            <v>陈明</v>
          </cell>
        </row>
        <row r="6">
          <cell r="A6" t="str">
            <v>桑植县项目管理咨询有限公司</v>
          </cell>
          <cell r="B6" t="str">
            <v>澧源镇老观潭社区（御水嘉园）11#803</v>
          </cell>
          <cell r="C6" t="str">
            <v>91430822MADHQJ0Q2A</v>
          </cell>
          <cell r="D6" t="str">
            <v>陈明</v>
          </cell>
        </row>
        <row r="7">
          <cell r="A7" t="str">
            <v>湖南弘升合项目管理有限公司</v>
          </cell>
          <cell r="B7" t="str">
            <v>湖南省长沙市天心区芙蓉中路三段380号汇金苑9栋2115号</v>
          </cell>
          <cell r="C7" t="str">
            <v>91430103MA4QKR0B08</v>
          </cell>
          <cell r="D7" t="str">
            <v>郭颖</v>
          </cell>
        </row>
        <row r="8">
          <cell r="A8" t="str">
            <v>湖南弘升合项目管理有限公司</v>
          </cell>
          <cell r="B8" t="str">
            <v>湖南省长沙市天心区芙蓉中路三段380号汇金苑9栋2115号</v>
          </cell>
          <cell r="C8" t="str">
            <v>91430103MA4QKR0B08</v>
          </cell>
          <cell r="D8" t="str">
            <v>郭颖</v>
          </cell>
        </row>
        <row r="9">
          <cell r="A9" t="str">
            <v>湖南省金水科技发展有限公司</v>
          </cell>
          <cell r="B9" t="str">
            <v>长沙市芙蓉区车站中路21号凯旋国际大厦B座29楼2908房</v>
          </cell>
          <cell r="C9" t="str">
            <v>91430100666308781A</v>
          </cell>
          <cell r="D9" t="str">
            <v>贺成香</v>
          </cell>
        </row>
        <row r="10">
          <cell r="A10" t="str">
            <v>湖南省金水科技发展有限公司</v>
          </cell>
          <cell r="B10" t="str">
            <v>长沙市芙蓉区车站中路21号凯旋国际大厦B座29楼2908房</v>
          </cell>
          <cell r="C10" t="str">
            <v>91430100666308781A</v>
          </cell>
          <cell r="D10" t="str">
            <v>贺成香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L18" sqref="L18"/>
    </sheetView>
  </sheetViews>
  <sheetFormatPr defaultColWidth="9.02857142857143" defaultRowHeight="14.25" outlineLevelCol="7"/>
  <cols>
    <col min="1" max="1" width="9.02857142857143" style="1"/>
    <col min="2" max="2" width="21.9047619047619" style="1" customWidth="1"/>
    <col min="3" max="3" width="28.352380952381" style="1" customWidth="1"/>
    <col min="4" max="4" width="17.5904761904762" style="1" customWidth="1"/>
    <col min="5" max="5" width="32.4666666666667" style="1" customWidth="1"/>
    <col min="6" max="6" width="16.4" style="1" customWidth="1"/>
    <col min="7" max="7" width="21.1714285714286" style="1" customWidth="1"/>
    <col min="8" max="8" width="17.8" style="1" customWidth="1"/>
    <col min="9" max="16384" width="9.02857142857143" style="1"/>
  </cols>
  <sheetData>
    <row r="1" s="1" customFormat="1" ht="18.75" spans="1:8">
      <c r="A1" s="2" t="s">
        <v>0</v>
      </c>
      <c r="B1" s="3"/>
      <c r="C1" s="3"/>
      <c r="D1" s="3"/>
      <c r="E1" s="4"/>
      <c r="F1" s="3"/>
      <c r="G1" s="3"/>
      <c r="H1" s="3"/>
    </row>
    <row r="2" s="1" customFormat="1" ht="29.25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1.5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44" customHeight="1" spans="1:8">
      <c r="A4" s="8">
        <v>1</v>
      </c>
      <c r="B4" s="8" t="s">
        <v>10</v>
      </c>
      <c r="C4" s="8" t="str">
        <f>VLOOKUP(B4,[1]Sheet0!$1:$1048576,3,FALSE)</f>
        <v>914331003206117758</v>
      </c>
      <c r="D4" s="8" t="str">
        <f>VLOOKUP(B4,[1]Sheet0!$1:$1048576,4,FALSE)</f>
        <v>韩四敬</v>
      </c>
      <c r="E4" s="8" t="str">
        <f>VLOOKUP(B4,[1]Sheet0!$1:$1048576,2,FALSE)</f>
        <v>吉首市乾州办事处人民南路70号国网湖南省电力公司湘西供电分公司办公楼401室</v>
      </c>
      <c r="F4" s="8" t="s">
        <v>11</v>
      </c>
      <c r="G4" s="8" t="s">
        <v>12</v>
      </c>
      <c r="H4" s="9" t="s">
        <v>13</v>
      </c>
    </row>
    <row r="5" s="1" customFormat="1" ht="44" customHeight="1" spans="1:8">
      <c r="A5" s="8">
        <v>2</v>
      </c>
      <c r="B5" s="8" t="s">
        <v>14</v>
      </c>
      <c r="C5" s="8" t="str">
        <f>VLOOKUP(B5,[1]Sheet0!$1:$1048576,3,FALSE)</f>
        <v>91430624MA4T49QG3K</v>
      </c>
      <c r="D5" s="8" t="str">
        <f>VLOOKUP(B5,[1]Sheet0!$1:$1048576,4,FALSE)</f>
        <v>朱守迪</v>
      </c>
      <c r="E5" s="8" t="str">
        <f>VLOOKUP(B5,[1]Sheet0!$1:$1048576,2,FALSE)</f>
        <v>湖南省岳阳市湘阴县文星街道东茅路与松焘路交界处众力金都16楼1610房</v>
      </c>
      <c r="F5" s="8" t="s">
        <v>15</v>
      </c>
      <c r="G5" s="8" t="s">
        <v>12</v>
      </c>
      <c r="H5" s="9" t="s">
        <v>13</v>
      </c>
    </row>
    <row r="6" s="1" customFormat="1" ht="44" customHeight="1" spans="1:8">
      <c r="A6" s="8">
        <v>3</v>
      </c>
      <c r="B6" s="8" t="s">
        <v>14</v>
      </c>
      <c r="C6" s="8" t="str">
        <f>VLOOKUP(B6,[1]Sheet0!$1:$1048576,3,FALSE)</f>
        <v>91430624MA4T49QG3K</v>
      </c>
      <c r="D6" s="8" t="str">
        <f>VLOOKUP(B6,[1]Sheet0!$1:$1048576,4,FALSE)</f>
        <v>朱守迪</v>
      </c>
      <c r="E6" s="8" t="str">
        <f>VLOOKUP(B6,[1]Sheet0!$1:$1048576,2,FALSE)</f>
        <v>湖南省岳阳市湘阴县文星街道东茅路与松焘路交界处众力金都16楼1610房</v>
      </c>
      <c r="F6" s="8" t="s">
        <v>15</v>
      </c>
      <c r="G6" s="8" t="s">
        <v>16</v>
      </c>
      <c r="H6" s="9" t="s">
        <v>13</v>
      </c>
    </row>
    <row r="7" s="1" customFormat="1" ht="44" customHeight="1" spans="1:8">
      <c r="A7" s="8">
        <v>4</v>
      </c>
      <c r="B7" s="8" t="s">
        <v>17</v>
      </c>
      <c r="C7" s="8" t="str">
        <f>VLOOKUP(B7,[1]Sheet0!$1:$1048576,3,FALSE)</f>
        <v>91430103MA4QKR0B08</v>
      </c>
      <c r="D7" s="8" t="str">
        <f>VLOOKUP(B7,[1]Sheet0!$1:$1048576,4,FALSE)</f>
        <v>郭颖</v>
      </c>
      <c r="E7" s="8" t="str">
        <f>VLOOKUP(B7,[1]Sheet0!$1:$1048576,2,FALSE)</f>
        <v>湖南省长沙市天心区芙蓉中路三段380号汇金苑9栋2115号</v>
      </c>
      <c r="F7" s="8" t="s">
        <v>15</v>
      </c>
      <c r="G7" s="8" t="s">
        <v>12</v>
      </c>
      <c r="H7" s="9" t="s">
        <v>13</v>
      </c>
    </row>
    <row r="8" s="1" customFormat="1" ht="44" customHeight="1" spans="1:8">
      <c r="A8" s="8">
        <v>5</v>
      </c>
      <c r="B8" s="8" t="s">
        <v>17</v>
      </c>
      <c r="C8" s="8" t="s">
        <v>18</v>
      </c>
      <c r="D8" s="8" t="s">
        <v>19</v>
      </c>
      <c r="E8" s="8" t="s">
        <v>20</v>
      </c>
      <c r="F8" s="8" t="s">
        <v>15</v>
      </c>
      <c r="G8" s="8" t="s">
        <v>16</v>
      </c>
      <c r="H8" s="9" t="s">
        <v>13</v>
      </c>
    </row>
    <row r="9" s="1" customFormat="1" ht="44" customHeight="1" spans="1:8">
      <c r="A9" s="8">
        <v>6</v>
      </c>
      <c r="B9" s="8" t="s">
        <v>21</v>
      </c>
      <c r="C9" s="8" t="str">
        <f>VLOOKUP(B9,[1]Sheet0!$1:$1048576,3,FALSE)</f>
        <v>91430100666308781A</v>
      </c>
      <c r="D9" s="8" t="str">
        <f>VLOOKUP(B9,[1]Sheet0!$1:$1048576,4,FALSE)</f>
        <v>贺成香</v>
      </c>
      <c r="E9" s="8" t="str">
        <f>VLOOKUP(B9,[1]Sheet0!$1:$1048576,2,FALSE)</f>
        <v>长沙市芙蓉区车站中路21号凯旋国际大厦B座29楼2908房</v>
      </c>
      <c r="F9" s="8" t="s">
        <v>11</v>
      </c>
      <c r="G9" s="8" t="s">
        <v>12</v>
      </c>
      <c r="H9" s="9" t="s">
        <v>13</v>
      </c>
    </row>
    <row r="10" s="1" customFormat="1" ht="44" customHeight="1" spans="1:8">
      <c r="A10" s="8">
        <v>7</v>
      </c>
      <c r="B10" s="8" t="s">
        <v>21</v>
      </c>
      <c r="C10" s="8" t="str">
        <f>VLOOKUP(B10,[1]Sheet0!$1:$1048576,3,FALSE)</f>
        <v>91430100666308781A</v>
      </c>
      <c r="D10" s="8" t="str">
        <f>VLOOKUP(B10,[1]Sheet0!$1:$1048576,4,FALSE)</f>
        <v>贺成香</v>
      </c>
      <c r="E10" s="8" t="str">
        <f>VLOOKUP(B10,[1]Sheet0!$1:$1048576,2,FALSE)</f>
        <v>长沙市芙蓉区车站中路21号凯旋国际大厦B座29楼2908房</v>
      </c>
      <c r="F10" s="8" t="s">
        <v>11</v>
      </c>
      <c r="G10" s="8" t="s">
        <v>16</v>
      </c>
      <c r="H10" s="9" t="s">
        <v>13</v>
      </c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电气化局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</dc:creator>
  <cp:lastModifiedBy>liu</cp:lastModifiedBy>
  <dcterms:created xsi:type="dcterms:W3CDTF">2026-01-30T19:03:00Z</dcterms:created>
  <dcterms:modified xsi:type="dcterms:W3CDTF">2026-06-04T16:11:21Z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00CDD789CF4049CA86D5FCAD28977280_11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