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calcPr calcId="144525"/>
</workbook>
</file>

<file path=xl/sharedStrings.xml><?xml version="1.0" encoding="utf-8"?>
<sst xmlns="http://schemas.openxmlformats.org/spreadsheetml/2006/main" count="78" uniqueCount="35">
  <si>
    <t>附件：</t>
  </si>
  <si>
    <t>建筑施工企业安全生产许可证核准企业名单（2026年第5批）</t>
  </si>
  <si>
    <t>序号</t>
  </si>
  <si>
    <t>申请企业</t>
  </si>
  <si>
    <t>统一社会信用代码</t>
  </si>
  <si>
    <t>法定代表人</t>
  </si>
  <si>
    <t>企业注册地址</t>
  </si>
  <si>
    <t>申报类型</t>
  </si>
  <si>
    <t>审查意见</t>
  </si>
  <si>
    <t>湖南安度建设工程有限公司</t>
  </si>
  <si>
    <t>重新申报</t>
  </si>
  <si>
    <t>合格</t>
  </si>
  <si>
    <t>湖南频蓝建筑工程有限公司</t>
  </si>
  <si>
    <t>首次申请</t>
  </si>
  <si>
    <t>湖南德雁建设工程有限公司</t>
  </si>
  <si>
    <t>湖南荣源电力建设有限公司</t>
  </si>
  <si>
    <t>湘潭电机股份有限公司</t>
  </si>
  <si>
    <t>湖南省湘咨工程咨询管理有限责任公司</t>
  </si>
  <si>
    <t>湖南优仁建设有限公司</t>
  </si>
  <si>
    <t>湖南攀顶建设工程有限责任公司</t>
  </si>
  <si>
    <t>湖南腾秀电力工程有限公司</t>
  </si>
  <si>
    <t>湖南湛泽建设工程有限公司</t>
  </si>
  <si>
    <t>长沙湘众朋机械制造有限公司</t>
  </si>
  <si>
    <t>湖南汇思光眼科技有限公司</t>
  </si>
  <si>
    <t>湖南长城新能源集团有限公司</t>
  </si>
  <si>
    <t>湖南金甲岭建筑工程有限公司</t>
  </si>
  <si>
    <t>湖南恒利源矿业建设有限公司</t>
  </si>
  <si>
    <t>湖南富强建设工程有限公司</t>
  </si>
  <si>
    <t>湖南德戎建筑工程有限责任公司</t>
  </si>
  <si>
    <t>湖南琥璜建筑工程有限公司</t>
  </si>
  <si>
    <t>湖南朴筑建设有限公司</t>
  </si>
  <si>
    <t>湖南美琨科技有限公司</t>
  </si>
  <si>
    <t>湖南美厚建筑工程有限公司</t>
  </si>
  <si>
    <t>湖南毅宸建筑有限公司</t>
  </si>
  <si>
    <t>湖南佳宁建设工程有限公司</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</si>
</sst>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sz val="14"/>
      <color theme="1"/>
      <name val="黑体"/>
      <charset val="134"/>
    </font>
    <font>
      <b/>
      <sz val="28"/>
      <name val="方正小标宋简体"/>
      <charset val="134"/>
    </font>
    <font>
      <b/>
      <sz val="20"/>
      <name val="仿宋_GB2312"/>
      <charset val="134"/>
    </font>
    <font>
      <sz val="12"/>
      <color theme="1"/>
      <name val="宋体"/>
      <charset val="134"/>
      <scheme val="minor"/>
    </font>
    <font>
      <sz val="12"/>
      <name val="宋体"/>
      <charset val="134"/>
    </font>
    <font>
      <sz val="11"/>
      <color theme="1"/>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sz val="11"/>
      <color rgb="FF9C0006"/>
      <name val="宋体"/>
      <charset val="0"/>
      <scheme val="minor"/>
    </font>
    <font>
      <b/>
      <sz val="11"/>
      <color theme="3"/>
      <name val="宋体"/>
      <charset val="134"/>
      <scheme val="minor"/>
    </font>
    <font>
      <b/>
      <sz val="11"/>
      <color rgb="FFFFFFFF"/>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rgb="FFFFFFCC"/>
        <bgColor indexed="64"/>
      </patternFill>
    </fill>
    <fill>
      <patternFill patternType="solid">
        <fgColor theme="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s>
  <borders count="13">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6"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0" fillId="10" borderId="7" applyNumberFormat="false" applyAlignment="false" applyProtection="false">
      <alignment vertical="center"/>
    </xf>
    <xf numFmtId="0" fontId="15" fillId="13" borderId="10" applyNumberFormat="false" applyAlignment="false" applyProtection="false">
      <alignment vertical="center"/>
    </xf>
    <xf numFmtId="0" fontId="13" fillId="11"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2" fillId="0" borderId="8" applyNumberFormat="false" applyFill="false" applyAlignment="false" applyProtection="false">
      <alignment vertical="center"/>
    </xf>
    <xf numFmtId="0" fontId="6"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4" fillId="0" borderId="9" applyNumberFormat="false" applyFill="false" applyAlignment="false" applyProtection="false">
      <alignment vertical="center"/>
    </xf>
    <xf numFmtId="0" fontId="8" fillId="0" borderId="6" applyNumberFormat="false" applyFill="false" applyAlignment="false" applyProtection="false">
      <alignment vertical="center"/>
    </xf>
    <xf numFmtId="0" fontId="6" fillId="7"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16"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0" fillId="3" borderId="5" applyNumberFormat="false" applyFont="false" applyAlignment="false" applyProtection="false">
      <alignment vertical="center"/>
    </xf>
    <xf numFmtId="0" fontId="7" fillId="21"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23" fillId="10" borderId="12" applyNumberFormat="false" applyAlignment="false" applyProtection="false">
      <alignment vertical="center"/>
    </xf>
    <xf numFmtId="0" fontId="7"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21" fillId="26" borderId="12" applyNumberFormat="false" applyAlignment="false" applyProtection="false">
      <alignment vertical="center"/>
    </xf>
    <xf numFmtId="0" fontId="6" fillId="14"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0">
    <xf numFmtId="0" fontId="0" fillId="0" borderId="0" xfId="0">
      <alignment vertical="center"/>
    </xf>
    <xf numFmtId="0" fontId="0" fillId="0" borderId="0" xfId="0" applyFill="true" applyAlignment="true">
      <alignment vertical="center"/>
    </xf>
    <xf numFmtId="0" fontId="1" fillId="0" borderId="0" xfId="0" applyFont="true" applyFill="true" applyAlignment="true">
      <alignment horizontal="left" vertical="center"/>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ome/kylin/.config/qaxbrowser/Default/DownloadCache/qax_hHpJgm/01 &#23433;&#20840;&#29983;&#20135;&#35768;&#21487;&#35777;&#25919;&#21153;&#20013;&#24515;&#32479;&#19968;&#21463;&#29702;&#31532;2026&#24180;3&#26376;&#31532;5&#25209;2026.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批次信息"/>
    </sheetNames>
    <sheetDataSet>
      <sheetData sheetId="0" refreshError="1">
        <row r="3">
          <cell r="C3" t="str">
            <v>湖南汇思光眼科技有限公司</v>
          </cell>
          <cell r="D3" t="str">
            <v>91430104MAE1GX107Y</v>
          </cell>
          <cell r="E3" t="str">
            <v>朱江</v>
          </cell>
          <cell r="F3" t="str">
            <v>湖南省长沙市岳麓山大学科技城岳麓街道科技创意园6栋106房</v>
          </cell>
        </row>
        <row r="4">
          <cell r="C4" t="str">
            <v>湖南冠雄建设有限公司</v>
          </cell>
          <cell r="D4" t="str">
            <v>91430105MA4RGB1TXA</v>
          </cell>
          <cell r="E4" t="str">
            <v>李顺康</v>
          </cell>
          <cell r="F4" t="str">
            <v>湖南省长沙市岳麓区咸嘉湖街道金星南路300号公园道大厦1902</v>
          </cell>
        </row>
        <row r="5">
          <cell r="C5" t="str">
            <v>湖南德戎建筑工程有限责任公司</v>
          </cell>
          <cell r="D5" t="str">
            <v>91430111MAERDPDM9E</v>
          </cell>
          <cell r="E5" t="str">
            <v>宾义军</v>
          </cell>
          <cell r="F5" t="str">
            <v>长沙市雨花区洞井街道中意一路967号中海珑庭2栋807</v>
          </cell>
        </row>
        <row r="6">
          <cell r="C6" t="str">
            <v>长沙湘众朋机械制造有限公司</v>
          </cell>
          <cell r="D6" t="str">
            <v>91430111685000483R</v>
          </cell>
          <cell r="E6" t="str">
            <v>邓定军</v>
          </cell>
          <cell r="F6" t="str">
            <v>长沙市雨花区大塘村泰禹家园一期第2栋1单元202房</v>
          </cell>
        </row>
        <row r="7">
          <cell r="C7" t="str">
            <v>湖南湛泽建设工程有限公司</v>
          </cell>
          <cell r="D7" t="str">
            <v>91430103MA7LMC204E</v>
          </cell>
          <cell r="E7" t="str">
            <v>林靖</v>
          </cell>
          <cell r="F7" t="str">
            <v>湖南省长沙市天心区新韶西路369号福晟学府2栋130</v>
          </cell>
        </row>
        <row r="8">
          <cell r="C8" t="str">
            <v>湖南省湘咨工程咨询管理有限责任公司</v>
          </cell>
          <cell r="D8" t="str">
            <v>914301007170512006</v>
          </cell>
          <cell r="E8" t="str">
            <v>肖亮</v>
          </cell>
          <cell r="F8" t="str">
            <v>长沙市芙蓉区东二环一段1139号（湖南国际商务中心二楼）</v>
          </cell>
        </row>
        <row r="9">
          <cell r="C9" t="str">
            <v>湖南频蓝建筑工程有限公司</v>
          </cell>
          <cell r="D9" t="str">
            <v>91430104MAEM54NK0X</v>
          </cell>
          <cell r="E9" t="str">
            <v>肖小毛</v>
          </cell>
          <cell r="F9" t="str">
            <v>湖南省长沙市岳麓区梅溪湖街道枫林三路859号宜居雅苑17-A、B、C、D栋及西区地下室1921号</v>
          </cell>
        </row>
        <row r="10">
          <cell r="C10" t="str">
            <v>湖南荣源电力建设有限公司</v>
          </cell>
          <cell r="D10" t="str">
            <v>91430521MA7BM1M7XY</v>
          </cell>
          <cell r="E10" t="str">
            <v>邓春雷</v>
          </cell>
          <cell r="F10" t="str">
            <v>湖南省邵阳市邵东市宋家塘街道新铺路8号</v>
          </cell>
        </row>
        <row r="11">
          <cell r="C11" t="str">
            <v>湖南腾秀电力工程有限公司</v>
          </cell>
          <cell r="D11" t="str">
            <v>91430211MAEBL8K49R</v>
          </cell>
          <cell r="E11" t="str">
            <v>王敏</v>
          </cell>
          <cell r="F11" t="str">
            <v>湖南省株洲市天元区栗雨街道栗雨南路616号美的翰城二期B区13栋202-08号房屋(门面)</v>
          </cell>
        </row>
        <row r="12">
          <cell r="C12" t="str">
            <v>湖南美琨科技有限公司</v>
          </cell>
          <cell r="D12" t="str">
            <v>91430600MADBJ16J01</v>
          </cell>
          <cell r="E12" t="str">
            <v>黄铭高</v>
          </cell>
          <cell r="F12" t="str">
            <v>湖南城陵矶新港区永济乡杨树港村长湖路智能装备产业园19#厂房</v>
          </cell>
        </row>
        <row r="13">
          <cell r="C13" t="str">
            <v>湖南攀顶建设工程有限责任公司</v>
          </cell>
          <cell r="D13" t="str">
            <v>91430121MAENAKY76T</v>
          </cell>
          <cell r="E13" t="str">
            <v>黎曼曼</v>
          </cell>
          <cell r="F13" t="str">
            <v>湖南省长沙县黄兴镇接驾岭社区接驾岭路182号329室</v>
          </cell>
        </row>
        <row r="14">
          <cell r="C14" t="str">
            <v>湖南优仁建设有限公司</v>
          </cell>
          <cell r="D14" t="str">
            <v>91430700MAD89PNU7H</v>
          </cell>
          <cell r="E14" t="str">
            <v>吴莉丽</v>
          </cell>
          <cell r="F14" t="str">
            <v>常德柳叶湖旅游度假区七里桥街道七里桥社区常德大道星语林创客大街9栋702室</v>
          </cell>
        </row>
        <row r="15">
          <cell r="C15" t="str">
            <v>湖南朴筑建设有限公司</v>
          </cell>
          <cell r="D15" t="str">
            <v>91430104MAG0MP442R</v>
          </cell>
          <cell r="E15" t="str">
            <v>王伟霞</v>
          </cell>
          <cell r="F15" t="str">
            <v>湖南省长沙市岳麓区洋湖街道潇湘南路一段182号创汇商务中心G-51地块S2栋1505</v>
          </cell>
        </row>
        <row r="16">
          <cell r="C16" t="str">
            <v>湘潭电机股份有限公司</v>
          </cell>
          <cell r="D16" t="str">
            <v>914303007170467196</v>
          </cell>
          <cell r="E16" t="str">
            <v>柳秀导</v>
          </cell>
          <cell r="F16" t="str">
            <v>湖南省湘潭市下摄司街302号</v>
          </cell>
        </row>
        <row r="17">
          <cell r="C17" t="str">
            <v>湖南青蓝四方房屋建筑有限公司</v>
          </cell>
          <cell r="D17" t="str">
            <v>91430100MA4L9W3P3H</v>
          </cell>
          <cell r="E17" t="str">
            <v>肖建华</v>
          </cell>
          <cell r="F17" t="str">
            <v>湖南省长沙市天心区金桂小区南片综合楼四楼401</v>
          </cell>
        </row>
        <row r="18">
          <cell r="C18" t="str">
            <v>湖南德雁建设工程有限公司</v>
          </cell>
          <cell r="D18" t="str">
            <v>91431103MA4T5E444R</v>
          </cell>
          <cell r="E18" t="str">
            <v>秦继红</v>
          </cell>
          <cell r="F18" t="str">
            <v>浏阳市官桥镇八角亭村黄声组</v>
          </cell>
        </row>
        <row r="19">
          <cell r="C19" t="str">
            <v>湖南毅宸建筑有限公司</v>
          </cell>
          <cell r="D19" t="str">
            <v>91431000MA4M2U1E8Q</v>
          </cell>
          <cell r="E19" t="str">
            <v>刘伟</v>
          </cell>
          <cell r="F19" t="str">
            <v>湖南省资兴市鲤鱼江镇邮电路旁金康华府5栋112号</v>
          </cell>
        </row>
        <row r="20">
          <cell r="C20" t="str">
            <v>湖南佳宁建设工程有限公司</v>
          </cell>
          <cell r="D20" t="str">
            <v>91430100MA4T424F65</v>
          </cell>
          <cell r="E20" t="str">
            <v>宋奇</v>
          </cell>
          <cell r="F20" t="str">
            <v>湖南省长沙市宁乡市玉潭街道一环西路（和德家园）四期13栋101室</v>
          </cell>
        </row>
        <row r="21">
          <cell r="C21" t="str">
            <v>湖南安度建设工程有限公司</v>
          </cell>
          <cell r="D21" t="str">
            <v>91430104MA7AL3JK6Y</v>
          </cell>
          <cell r="E21" t="str">
            <v>陈军</v>
          </cell>
          <cell r="F21" t="str">
            <v>湖南省长沙市岳麓区观沙岭街道茶子山东路166号星澜汇雅苑办公楼2栋1621号</v>
          </cell>
        </row>
        <row r="22">
          <cell r="C22" t="str">
            <v>湖南美厚建筑工程有限公司</v>
          </cell>
          <cell r="D22" t="str">
            <v>91430104MA4R92EJ85</v>
          </cell>
          <cell r="E22" t="str">
            <v>陈曼丽</v>
          </cell>
          <cell r="F22" t="str">
            <v>湖南省长沙市岳麓区银盆岭街道银盆南路315号湘能大厦507号</v>
          </cell>
        </row>
        <row r="23">
          <cell r="C23" t="str">
            <v>湖南富强建设工程有限公司</v>
          </cell>
          <cell r="D23" t="str">
            <v>91430100MA4P9X209M</v>
          </cell>
          <cell r="E23" t="str">
            <v>陈双喜</v>
          </cell>
          <cell r="F23" t="str">
            <v>湖南省长沙市雨花区湘府中路80号复地星光天地甲级写字楼9051</v>
          </cell>
        </row>
        <row r="24">
          <cell r="C24" t="str">
            <v>湖南琥璜建筑工程有限公司</v>
          </cell>
          <cell r="D24" t="str">
            <v>91430103MA7H3C0D01</v>
          </cell>
          <cell r="E24" t="str">
            <v>李丹</v>
          </cell>
          <cell r="F24" t="str">
            <v>湖南省郴州市桂阳县鹿峰街道东塔公园旁21幢1层104室</v>
          </cell>
        </row>
        <row r="25">
          <cell r="C25" t="str">
            <v>湖南长城新能源集团有限公司</v>
          </cell>
          <cell r="D25" t="str">
            <v>91430300MA4RFPT46B</v>
          </cell>
          <cell r="E25" t="str">
            <v>周帅</v>
          </cell>
          <cell r="F25" t="str">
            <v>长沙市雨花区雨花亭街道香樟路469号融科东南海小区NH1栋902号</v>
          </cell>
        </row>
        <row r="26">
          <cell r="C26" t="str">
            <v>湖南金甲岭建筑工程有限公司</v>
          </cell>
          <cell r="D26" t="str">
            <v>91430121MA4RE2TL7J</v>
          </cell>
          <cell r="E26" t="str">
            <v>袁志红</v>
          </cell>
          <cell r="F26" t="str">
            <v>湖南省长沙县星沙街道金茂路社区二区76栋58、60号二楼</v>
          </cell>
        </row>
        <row r="27">
          <cell r="C27" t="str">
            <v>湖南恒利源矿业建设有限公司</v>
          </cell>
          <cell r="D27" t="str">
            <v>91430000694002085G</v>
          </cell>
          <cell r="E27" t="str">
            <v>谢作助</v>
          </cell>
          <cell r="F27" t="str">
            <v>湖南省长沙市雨花区芙蓉中路三段589号长沙市雨花区芙蓉路小学综合楼27层2731房</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zoomScale="80" zoomScaleNormal="80" workbookViewId="0">
      <selection activeCell="L7" sqref="L7"/>
    </sheetView>
  </sheetViews>
  <sheetFormatPr defaultColWidth="9.025" defaultRowHeight="44" customHeight="true" outlineLevelCol="6"/>
  <cols>
    <col min="1" max="1" width="9.025" style="1"/>
    <col min="2" max="2" width="26.425" style="1" customWidth="true"/>
    <col min="3" max="3" width="42.0166666666667" style="1" customWidth="true"/>
    <col min="4" max="4" width="21.0416666666667" style="1" customWidth="true"/>
    <col min="5" max="5" width="56.3333333333333" style="1" customWidth="true"/>
    <col min="6" max="6" width="25.8083333333333" style="1" customWidth="true"/>
    <col min="7" max="7" width="21.575" style="1" customWidth="true"/>
    <col min="8" max="16383" width="9.025" style="1"/>
  </cols>
  <sheetData>
    <row r="1" ht="33" customHeight="true" spans="1:2">
      <c r="A1" s="2" t="s">
        <v>0</v>
      </c>
      <c r="B1" s="2"/>
    </row>
    <row r="2" s="1" customFormat="true" customHeight="true" spans="1:7">
      <c r="A2" s="3" t="s">
        <v>1</v>
      </c>
      <c r="B2" s="4"/>
      <c r="C2" s="4"/>
      <c r="D2" s="4"/>
      <c r="E2" s="4"/>
      <c r="F2" s="4"/>
      <c r="G2" s="9"/>
    </row>
    <row r="3" s="1" customFormat="true" customHeight="true" spans="1:7">
      <c r="A3" s="5" t="s">
        <v>2</v>
      </c>
      <c r="B3" s="5" t="s">
        <v>3</v>
      </c>
      <c r="C3" s="5" t="s">
        <v>4</v>
      </c>
      <c r="D3" s="5" t="s">
        <v>5</v>
      </c>
      <c r="E3" s="5" t="s">
        <v>6</v>
      </c>
      <c r="F3" s="5" t="s">
        <v>7</v>
      </c>
      <c r="G3" s="5" t="s">
        <v>8</v>
      </c>
    </row>
    <row r="4" s="1" customFormat="true" customHeight="true" spans="1:7">
      <c r="A4" s="6">
        <v>1</v>
      </c>
      <c r="B4" s="7" t="s">
        <v>9</v>
      </c>
      <c r="C4" s="8" t="str">
        <f>VLOOKUP(B4,[1]批次信息!$C$3:$F$27,2,FALSE)</f>
        <v>91430104MA7AL3JK6Y</v>
      </c>
      <c r="D4" s="7" t="str">
        <f>VLOOKUP(B4,[1]批次信息!$C$3:$F$27,3,FALSE)</f>
        <v>陈军</v>
      </c>
      <c r="E4" s="7" t="str">
        <f>VLOOKUP(B4,[1]批次信息!$C$3:$F$27,4,FALSE)</f>
        <v>湖南省长沙市岳麓区观沙岭街道茶子山东路166号星澜汇雅苑办公楼2栋1621号</v>
      </c>
      <c r="F4" s="7" t="s">
        <v>10</v>
      </c>
      <c r="G4" s="6" t="s">
        <v>11</v>
      </c>
    </row>
    <row r="5" s="1" customFormat="true" customHeight="true" spans="1:7">
      <c r="A5" s="6">
        <v>2</v>
      </c>
      <c r="B5" s="7" t="s">
        <v>12</v>
      </c>
      <c r="C5" s="8" t="str">
        <f>VLOOKUP(B5,[1]批次信息!$C$3:$F$27,2,FALSE)</f>
        <v>91430104MAEM54NK0X</v>
      </c>
      <c r="D5" s="7" t="str">
        <f>VLOOKUP(B5,[1]批次信息!$C$3:$F$27,3,FALSE)</f>
        <v>肖小毛</v>
      </c>
      <c r="E5" s="7" t="str">
        <f>VLOOKUP(B5,[1]批次信息!$C$3:$F$27,4,FALSE)</f>
        <v>湖南省长沙市岳麓区梅溪湖街道枫林三路859号宜居雅苑17-A、B、C、D栋及西区地下室1921号</v>
      </c>
      <c r="F5" s="7" t="s">
        <v>13</v>
      </c>
      <c r="G5" s="6" t="s">
        <v>11</v>
      </c>
    </row>
    <row r="6" s="1" customFormat="true" customHeight="true" spans="1:7">
      <c r="A6" s="6">
        <v>3</v>
      </c>
      <c r="B6" s="7" t="s">
        <v>14</v>
      </c>
      <c r="C6" s="8" t="str">
        <f>VLOOKUP(B6,[1]批次信息!$C$3:$F$27,2,FALSE)</f>
        <v>91431103MA4T5E444R</v>
      </c>
      <c r="D6" s="7" t="str">
        <f>VLOOKUP(B6,[1]批次信息!$C$3:$F$27,3,FALSE)</f>
        <v>秦继红</v>
      </c>
      <c r="E6" s="7" t="str">
        <f>VLOOKUP(B6,[1]批次信息!$C$3:$F$27,4,FALSE)</f>
        <v>浏阳市官桥镇八角亭村黄声组</v>
      </c>
      <c r="F6" s="7" t="s">
        <v>10</v>
      </c>
      <c r="G6" s="6" t="s">
        <v>11</v>
      </c>
    </row>
    <row r="7" s="1" customFormat="true" customHeight="true" spans="1:7">
      <c r="A7" s="6">
        <v>4</v>
      </c>
      <c r="B7" s="7" t="s">
        <v>15</v>
      </c>
      <c r="C7" s="8" t="str">
        <f>VLOOKUP(B7,[1]批次信息!$C$3:$F$27,2,FALSE)</f>
        <v>91430521MA7BM1M7XY</v>
      </c>
      <c r="D7" s="7" t="str">
        <f>VLOOKUP(B7,[1]批次信息!$C$3:$F$27,3,FALSE)</f>
        <v>邓春雷</v>
      </c>
      <c r="E7" s="7" t="str">
        <f>VLOOKUP(B7,[1]批次信息!$C$3:$F$27,4,FALSE)</f>
        <v>湖南省邵阳市邵东市宋家塘街道新铺路8号</v>
      </c>
      <c r="F7" s="7" t="s">
        <v>13</v>
      </c>
      <c r="G7" s="6" t="s">
        <v>11</v>
      </c>
    </row>
    <row r="8" s="1" customFormat="true" customHeight="true" spans="1:7">
      <c r="A8" s="6">
        <v>5</v>
      </c>
      <c r="B8" s="7" t="s">
        <v>16</v>
      </c>
      <c r="C8" s="8" t="str">
        <f>VLOOKUP(B8,[1]批次信息!$C$3:$F$27,2,FALSE)</f>
        <v>914303007170467196</v>
      </c>
      <c r="D8" s="7" t="str">
        <f>VLOOKUP(B8,[1]批次信息!$C$3:$F$27,3,FALSE)</f>
        <v>柳秀导</v>
      </c>
      <c r="E8" s="7" t="str">
        <f>VLOOKUP(B8,[1]批次信息!$C$3:$F$27,4,FALSE)</f>
        <v>湖南省湘潭市下摄司街302号</v>
      </c>
      <c r="F8" s="7" t="s">
        <v>10</v>
      </c>
      <c r="G8" s="6" t="s">
        <v>11</v>
      </c>
    </row>
    <row r="9" s="1" customFormat="true" customHeight="true" spans="1:7">
      <c r="A9" s="6">
        <v>6</v>
      </c>
      <c r="B9" s="7" t="s">
        <v>17</v>
      </c>
      <c r="C9" s="8" t="str">
        <f>VLOOKUP(B9,[1]批次信息!$C$3:$F$27,2,FALSE)</f>
        <v>914301007170512006</v>
      </c>
      <c r="D9" s="7" t="str">
        <f>VLOOKUP(B9,[1]批次信息!$C$3:$F$27,3,FALSE)</f>
        <v>肖亮</v>
      </c>
      <c r="E9" s="7" t="str">
        <f>VLOOKUP(B9,[1]批次信息!$C$3:$F$27,4,FALSE)</f>
        <v>长沙市芙蓉区东二环一段1139号（湖南国际商务中心二楼）</v>
      </c>
      <c r="F9" s="7" t="s">
        <v>13</v>
      </c>
      <c r="G9" s="6" t="s">
        <v>11</v>
      </c>
    </row>
    <row r="10" s="1" customFormat="true" customHeight="true" spans="1:7">
      <c r="A10" s="6">
        <v>7</v>
      </c>
      <c r="B10" s="7" t="s">
        <v>18</v>
      </c>
      <c r="C10" s="8" t="str">
        <f>VLOOKUP(B10,[1]批次信息!$C$3:$F$27,2,FALSE)</f>
        <v>91430700MAD89PNU7H</v>
      </c>
      <c r="D10" s="7" t="str">
        <f>VLOOKUP(B10,[1]批次信息!$C$3:$F$27,3,FALSE)</f>
        <v>吴莉丽</v>
      </c>
      <c r="E10" s="7" t="str">
        <f>VLOOKUP(B10,[1]批次信息!$C$3:$F$27,4,FALSE)</f>
        <v>常德柳叶湖旅游度假区七里桥街道七里桥社区常德大道星语林创客大街9栋702室</v>
      </c>
      <c r="F10" s="7" t="s">
        <v>13</v>
      </c>
      <c r="G10" s="6" t="s">
        <v>11</v>
      </c>
    </row>
    <row r="11" s="1" customFormat="true" customHeight="true" spans="1:7">
      <c r="A11" s="6">
        <v>8</v>
      </c>
      <c r="B11" s="7" t="s">
        <v>19</v>
      </c>
      <c r="C11" s="8" t="str">
        <f>VLOOKUP(B11,[1]批次信息!$C$3:$F$27,2,FALSE)</f>
        <v>91430121MAENAKY76T</v>
      </c>
      <c r="D11" s="7" t="str">
        <f>VLOOKUP(B11,[1]批次信息!$C$3:$F$27,3,FALSE)</f>
        <v>黎曼曼</v>
      </c>
      <c r="E11" s="7" t="str">
        <f>VLOOKUP(B11,[1]批次信息!$C$3:$F$27,4,FALSE)</f>
        <v>湖南省长沙县黄兴镇接驾岭社区接驾岭路182号329室</v>
      </c>
      <c r="F11" s="7" t="s">
        <v>13</v>
      </c>
      <c r="G11" s="6" t="s">
        <v>11</v>
      </c>
    </row>
    <row r="12" s="1" customFormat="true" customHeight="true" spans="1:7">
      <c r="A12" s="6">
        <v>9</v>
      </c>
      <c r="B12" s="7" t="s">
        <v>20</v>
      </c>
      <c r="C12" s="8" t="str">
        <f>VLOOKUP(B12,[1]批次信息!$C$3:$F$27,2,FALSE)</f>
        <v>91430211MAEBL8K49R</v>
      </c>
      <c r="D12" s="7" t="str">
        <f>VLOOKUP(B12,[1]批次信息!$C$3:$F$27,3,FALSE)</f>
        <v>王敏</v>
      </c>
      <c r="E12" s="7" t="str">
        <f>VLOOKUP(B12,[1]批次信息!$C$3:$F$27,4,FALSE)</f>
        <v>湖南省株洲市天元区栗雨街道栗雨南路616号美的翰城二期B区13栋202-08号房屋(门面)</v>
      </c>
      <c r="F12" s="7" t="s">
        <v>13</v>
      </c>
      <c r="G12" s="6" t="s">
        <v>11</v>
      </c>
    </row>
    <row r="13" s="1" customFormat="true" customHeight="true" spans="1:7">
      <c r="A13" s="6">
        <v>10</v>
      </c>
      <c r="B13" s="7" t="s">
        <v>21</v>
      </c>
      <c r="C13" s="8" t="str">
        <f>VLOOKUP(B13,[1]批次信息!$C$3:$F$27,2,FALSE)</f>
        <v>91430103MA7LMC204E</v>
      </c>
      <c r="D13" s="7" t="str">
        <f>VLOOKUP(B13,[1]批次信息!$C$3:$F$27,3,FALSE)</f>
        <v>林靖</v>
      </c>
      <c r="E13" s="7" t="str">
        <f>VLOOKUP(B13,[1]批次信息!$C$3:$F$27,4,FALSE)</f>
        <v>湖南省长沙市天心区新韶西路369号福晟学府2栋130</v>
      </c>
      <c r="F13" s="7" t="s">
        <v>13</v>
      </c>
      <c r="G13" s="6" t="s">
        <v>11</v>
      </c>
    </row>
    <row r="14" s="1" customFormat="true" customHeight="true" spans="1:7">
      <c r="A14" s="6">
        <v>11</v>
      </c>
      <c r="B14" s="7" t="s">
        <v>22</v>
      </c>
      <c r="C14" s="8" t="str">
        <f>VLOOKUP(B14,[1]批次信息!$C$3:$F$27,2,FALSE)</f>
        <v>91430111685000483R</v>
      </c>
      <c r="D14" s="7" t="str">
        <f>VLOOKUP(B14,[1]批次信息!$C$3:$F$27,3,FALSE)</f>
        <v>邓定军</v>
      </c>
      <c r="E14" s="7" t="str">
        <f>VLOOKUP(B14,[1]批次信息!$C$3:$F$27,4,FALSE)</f>
        <v>长沙市雨花区大塘村泰禹家园一期第2栋1单元202房</v>
      </c>
      <c r="F14" s="7" t="s">
        <v>13</v>
      </c>
      <c r="G14" s="6" t="s">
        <v>11</v>
      </c>
    </row>
    <row r="15" s="1" customFormat="true" customHeight="true" spans="1:7">
      <c r="A15" s="6">
        <v>12</v>
      </c>
      <c r="B15" s="7" t="s">
        <v>23</v>
      </c>
      <c r="C15" s="8" t="str">
        <f>VLOOKUP(B15,[1]批次信息!$C$3:$F$27,2,FALSE)</f>
        <v>91430104MAE1GX107Y</v>
      </c>
      <c r="D15" s="7" t="str">
        <f>VLOOKUP(B15,[1]批次信息!$C$3:$F$27,3,FALSE)</f>
        <v>朱江</v>
      </c>
      <c r="E15" s="7" t="str">
        <f>VLOOKUP(B15,[1]批次信息!$C$3:$F$27,4,FALSE)</f>
        <v>湖南省长沙市岳麓山大学科技城岳麓街道科技创意园6栋106房</v>
      </c>
      <c r="F15" s="7" t="s">
        <v>13</v>
      </c>
      <c r="G15" s="6" t="s">
        <v>11</v>
      </c>
    </row>
    <row r="16" s="1" customFormat="true" customHeight="true" spans="1:7">
      <c r="A16" s="6">
        <v>13</v>
      </c>
      <c r="B16" s="7" t="s">
        <v>24</v>
      </c>
      <c r="C16" s="8" t="str">
        <f>VLOOKUP(B16,[1]批次信息!$C$3:$F$27,2,FALSE)</f>
        <v>91430300MA4RFPT46B</v>
      </c>
      <c r="D16" s="7" t="str">
        <f>VLOOKUP(B16,[1]批次信息!$C$3:$F$27,3,FALSE)</f>
        <v>周帅</v>
      </c>
      <c r="E16" s="7" t="str">
        <f>VLOOKUP(B16,[1]批次信息!$C$3:$F$27,4,FALSE)</f>
        <v>长沙市雨花区雨花亭街道香樟路469号融科东南海小区NH1栋902号</v>
      </c>
      <c r="F16" s="7" t="s">
        <v>10</v>
      </c>
      <c r="G16" s="6" t="s">
        <v>11</v>
      </c>
    </row>
    <row r="17" s="1" customFormat="true" customHeight="true" spans="1:7">
      <c r="A17" s="6">
        <v>14</v>
      </c>
      <c r="B17" s="7" t="s">
        <v>25</v>
      </c>
      <c r="C17" s="8" t="str">
        <f>VLOOKUP(B17,[1]批次信息!$C$3:$F$27,2,FALSE)</f>
        <v>91430121MA4RE2TL7J</v>
      </c>
      <c r="D17" s="7" t="str">
        <f>VLOOKUP(B17,[1]批次信息!$C$3:$F$27,3,FALSE)</f>
        <v>袁志红</v>
      </c>
      <c r="E17" s="7" t="str">
        <f>VLOOKUP(B17,[1]批次信息!$C$3:$F$27,4,FALSE)</f>
        <v>湖南省长沙县星沙街道金茂路社区二区76栋58、60号二楼</v>
      </c>
      <c r="F17" s="7" t="s">
        <v>10</v>
      </c>
      <c r="G17" s="6" t="s">
        <v>11</v>
      </c>
    </row>
    <row r="18" s="1" customFormat="true" customHeight="true" spans="1:7">
      <c r="A18" s="6">
        <v>15</v>
      </c>
      <c r="B18" s="7" t="s">
        <v>26</v>
      </c>
      <c r="C18" s="8" t="str">
        <f>VLOOKUP(B18,[1]批次信息!$C$3:$F$27,2,FALSE)</f>
        <v>91430000694002085G</v>
      </c>
      <c r="D18" s="7" t="str">
        <f>VLOOKUP(B18,[1]批次信息!$C$3:$F$27,3,FALSE)</f>
        <v>谢作助</v>
      </c>
      <c r="E18" s="7" t="str">
        <f>VLOOKUP(B18,[1]批次信息!$C$3:$F$27,4,FALSE)</f>
        <v>湖南省长沙市雨花区芙蓉中路三段589号长沙市雨花区芙蓉路小学综合楼27层2731房</v>
      </c>
      <c r="F18" s="7" t="s">
        <v>10</v>
      </c>
      <c r="G18" s="6" t="s">
        <v>11</v>
      </c>
    </row>
    <row r="19" s="1" customFormat="true" customHeight="true" spans="1:7">
      <c r="A19" s="6">
        <v>16</v>
      </c>
      <c r="B19" s="7" t="s">
        <v>27</v>
      </c>
      <c r="C19" s="8" t="str">
        <f>VLOOKUP(B19,[1]批次信息!$C$3:$F$27,2,FALSE)</f>
        <v>91430100MA4P9X209M</v>
      </c>
      <c r="D19" s="7" t="str">
        <f>VLOOKUP(B19,[1]批次信息!$C$3:$F$27,3,FALSE)</f>
        <v>陈双喜</v>
      </c>
      <c r="E19" s="7" t="str">
        <f>VLOOKUP(B19,[1]批次信息!$C$3:$F$27,4,FALSE)</f>
        <v>湖南省长沙市雨花区湘府中路80号复地星光天地甲级写字楼9051</v>
      </c>
      <c r="F19" s="7" t="s">
        <v>10</v>
      </c>
      <c r="G19" s="6" t="s">
        <v>11</v>
      </c>
    </row>
    <row r="20" s="1" customFormat="true" customHeight="true" spans="1:7">
      <c r="A20" s="6">
        <v>17</v>
      </c>
      <c r="B20" s="7" t="s">
        <v>28</v>
      </c>
      <c r="C20" s="8" t="str">
        <f>VLOOKUP(B20,[1]批次信息!$C$3:$F$27,2,FALSE)</f>
        <v>91430111MAERDPDM9E</v>
      </c>
      <c r="D20" s="7" t="str">
        <f>VLOOKUP(B20,[1]批次信息!$C$3:$F$27,3,FALSE)</f>
        <v>宾义军</v>
      </c>
      <c r="E20" s="7" t="str">
        <f>VLOOKUP(B20,[1]批次信息!$C$3:$F$27,4,FALSE)</f>
        <v>长沙市雨花区洞井街道中意一路967号中海珑庭2栋807</v>
      </c>
      <c r="F20" s="7" t="s">
        <v>13</v>
      </c>
      <c r="G20" s="6" t="s">
        <v>11</v>
      </c>
    </row>
    <row r="21" s="1" customFormat="true" customHeight="true" spans="1:7">
      <c r="A21" s="6">
        <v>18</v>
      </c>
      <c r="B21" s="7" t="s">
        <v>29</v>
      </c>
      <c r="C21" s="8" t="str">
        <f>VLOOKUP(B21,[1]批次信息!$C$3:$F$27,2,FALSE)</f>
        <v>91430103MA7H3C0D01</v>
      </c>
      <c r="D21" s="7" t="str">
        <f>VLOOKUP(B21,[1]批次信息!$C$3:$F$27,3,FALSE)</f>
        <v>李丹</v>
      </c>
      <c r="E21" s="7" t="str">
        <f>VLOOKUP(B21,[1]批次信息!$C$3:$F$27,4,FALSE)</f>
        <v>湖南省郴州市桂阳县鹿峰街道东塔公园旁21幢1层104室</v>
      </c>
      <c r="F21" s="7" t="s">
        <v>10</v>
      </c>
      <c r="G21" s="6" t="s">
        <v>11</v>
      </c>
    </row>
    <row r="22" s="1" customFormat="true" customHeight="true" spans="1:7">
      <c r="A22" s="6">
        <v>19</v>
      </c>
      <c r="B22" s="7" t="s">
        <v>30</v>
      </c>
      <c r="C22" s="8" t="str">
        <f>VLOOKUP(B22,[1]批次信息!$C$3:$F$27,2,FALSE)</f>
        <v>91430104MAG0MP442R</v>
      </c>
      <c r="D22" s="7" t="str">
        <f>VLOOKUP(B22,[1]批次信息!$C$3:$F$27,3,FALSE)</f>
        <v>王伟霞</v>
      </c>
      <c r="E22" s="7" t="str">
        <f>VLOOKUP(B22,[1]批次信息!$C$3:$F$27,4,FALSE)</f>
        <v>湖南省长沙市岳麓区洋湖街道潇湘南路一段182号创汇商务中心G-51地块S2栋1505</v>
      </c>
      <c r="F22" s="7" t="s">
        <v>13</v>
      </c>
      <c r="G22" s="6" t="s">
        <v>11</v>
      </c>
    </row>
    <row r="23" s="1" customFormat="true" customHeight="true" spans="1:7">
      <c r="A23" s="6">
        <v>20</v>
      </c>
      <c r="B23" s="7" t="s">
        <v>31</v>
      </c>
      <c r="C23" s="8" t="str">
        <f>VLOOKUP(B23,[1]批次信息!$C$3:$F$27,2,FALSE)</f>
        <v>91430600MADBJ16J01</v>
      </c>
      <c r="D23" s="7" t="str">
        <f>VLOOKUP(B23,[1]批次信息!$C$3:$F$27,3,FALSE)</f>
        <v>黄铭高</v>
      </c>
      <c r="E23" s="7" t="str">
        <f>VLOOKUP(B23,[1]批次信息!$C$3:$F$27,4,FALSE)</f>
        <v>湖南城陵矶新港区永济乡杨树港村长湖路智能装备产业园19#厂房</v>
      </c>
      <c r="F23" s="7" t="s">
        <v>13</v>
      </c>
      <c r="G23" s="6" t="s">
        <v>11</v>
      </c>
    </row>
    <row r="24" s="1" customFormat="true" customHeight="true" spans="1:7">
      <c r="A24" s="6">
        <v>21</v>
      </c>
      <c r="B24" s="7" t="s">
        <v>32</v>
      </c>
      <c r="C24" s="8" t="str">
        <f>VLOOKUP(B24,[1]批次信息!$C$3:$F$27,2,FALSE)</f>
        <v>91430104MA4R92EJ85</v>
      </c>
      <c r="D24" s="7" t="str">
        <f>VLOOKUP(B24,[1]批次信息!$C$3:$F$27,3,FALSE)</f>
        <v>陈曼丽</v>
      </c>
      <c r="E24" s="7" t="str">
        <f>VLOOKUP(B24,[1]批次信息!$C$3:$F$27,4,FALSE)</f>
        <v>湖南省长沙市岳麓区银盆岭街道银盆南路315号湘能大厦507号</v>
      </c>
      <c r="F24" s="7" t="s">
        <v>10</v>
      </c>
      <c r="G24" s="6" t="s">
        <v>11</v>
      </c>
    </row>
    <row r="25" s="1" customFormat="true" customHeight="true" spans="1:7">
      <c r="A25" s="6">
        <v>22</v>
      </c>
      <c r="B25" s="7" t="s">
        <v>33</v>
      </c>
      <c r="C25" s="8" t="str">
        <f>VLOOKUP(B25,[1]批次信息!$C$3:$F$27,2,FALSE)</f>
        <v>91431000MA4M2U1E8Q</v>
      </c>
      <c r="D25" s="7" t="str">
        <f>VLOOKUP(B25,[1]批次信息!$C$3:$F$27,3,FALSE)</f>
        <v>刘伟</v>
      </c>
      <c r="E25" s="7" t="str">
        <f>VLOOKUP(B25,[1]批次信息!$C$3:$F$27,4,FALSE)</f>
        <v>湖南省资兴市鲤鱼江镇邮电路旁金康华府5栋112号</v>
      </c>
      <c r="F25" s="7" t="s">
        <v>10</v>
      </c>
      <c r="G25" s="6" t="s">
        <v>11</v>
      </c>
    </row>
    <row r="26" s="1" customFormat="true" customHeight="true" spans="1:7">
      <c r="A26" s="6">
        <v>23</v>
      </c>
      <c r="B26" s="7" t="s">
        <v>34</v>
      </c>
      <c r="C26" s="8" t="str">
        <f>VLOOKUP(B26,[1]批次信息!$C$3:$F$27,2,FALSE)</f>
        <v>91430100MA4T424F65</v>
      </c>
      <c r="D26" s="7" t="str">
        <f>VLOOKUP(B26,[1]批次信息!$C$3:$F$27,3,FALSE)</f>
        <v>宋奇</v>
      </c>
      <c r="E26" s="7" t="str">
        <f>VLOOKUP(B26,[1]批次信息!$C$3:$F$27,4,FALSE)</f>
        <v>湖南省长沙市宁乡市玉潭街道一环西路（和德家园）四期13栋101室</v>
      </c>
      <c r="F26" s="7" t="s">
        <v>10</v>
      </c>
      <c r="G26" s="6" t="s">
        <v>11</v>
      </c>
    </row>
  </sheetData>
  <mergeCells count="2">
    <mergeCell ref="A1:B1"/>
    <mergeCell ref="A2:G2"/>
  </mergeCells>
  <conditionalFormatting sqref="B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电气化局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龚</dc:creator>
  <cp:lastModifiedBy>kylin</cp:lastModifiedBy>
  <dcterms:created xsi:type="dcterms:W3CDTF">2026-02-11T15:40:00Z</dcterms:created>
  <dcterms:modified xsi:type="dcterms:W3CDTF">2026-03-20T17:34:47Z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5936CD43FFF14AFD90C4A0CF1F5D9542_11</vt:lpwstr>
  </property>
  <property fmtid="{D5CDD505-2E9C-101B-9397-08002B2CF9AE}" pid="3" name="KSOProductBuildVer">
    <vt:lpwstr>2052-11.8.2.10290</vt:lpwstr>
  </property>
</Properties>
</file>