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40" windowHeight="11230"/>
  </bookViews>
  <sheets>
    <sheet name="1" sheetId="4" r:id="rId1"/>
  </sheets>
  <externalReferences>
    <externalReference r:id="rId2"/>
  </externalReferences>
  <definedNames>
    <definedName name="_xlnm._FilterDatabase" localSheetId="0" hidden="1">'1'!$A$1:$I$138</definedName>
  </definedNames>
  <calcPr calcId="144525"/>
</workbook>
</file>

<file path=xl/sharedStrings.xml><?xml version="1.0" encoding="utf-8"?>
<sst xmlns="http://schemas.openxmlformats.org/spreadsheetml/2006/main" count="553" uniqueCount="134">
  <si>
    <t xml:space="preserve">建设工程质量检测机构资质初审意见汇总表（2026年第2批）   </t>
  </si>
  <si>
    <t>序号</t>
  </si>
  <si>
    <t>企业名称</t>
  </si>
  <si>
    <t>统一社会信用代码</t>
  </si>
  <si>
    <t>法定代表人</t>
  </si>
  <si>
    <t>企业注册地址</t>
  </si>
  <si>
    <t>申请检测场所地址</t>
  </si>
  <si>
    <t>检测专项</t>
  </si>
  <si>
    <t>申请类型</t>
  </si>
  <si>
    <t>审查意见</t>
  </si>
  <si>
    <t>郴州市路盛工程检测技术服务有限公司</t>
  </si>
  <si>
    <t>郴州市北湖区同心路两江口华康新村</t>
  </si>
  <si>
    <t>建筑材料及构配件</t>
  </si>
  <si>
    <t>增项</t>
  </si>
  <si>
    <t>不合格</t>
  </si>
  <si>
    <t>郴州市北湖区同心路两江口华康新村;</t>
  </si>
  <si>
    <t>湖南省郴州市北湖区同心路两江口华康新村</t>
  </si>
  <si>
    <t>主体结构及装饰装修</t>
  </si>
  <si>
    <t>湖南省郴州市北湖区同心路两江口华康新村;</t>
  </si>
  <si>
    <t>湖南楚湘工程质量检测有限公司</t>
  </si>
  <si>
    <t>湖南省郴州市北湖区郴江街道梨树山村上朱家湾村民小组八栋一单元</t>
  </si>
  <si>
    <t>地基基础</t>
  </si>
  <si>
    <t>增场所</t>
  </si>
  <si>
    <t>湖南省郴州市北湖区郴江街道梨树山村上朱家湾村民小组八栋一单元;</t>
  </si>
  <si>
    <t>永州市道县万家庄乡上洞村5组</t>
  </si>
  <si>
    <t>永州市道县万家庄乡上洞村5组;</t>
  </si>
  <si>
    <t>湖南广厦检测技术有限公司</t>
  </si>
  <si>
    <t>永和家园小区正大门右侧8、9号商铺</t>
  </si>
  <si>
    <t>道路工程</t>
  </si>
  <si>
    <t>永和家园小区正大门右侧8、9号商铺;</t>
  </si>
  <si>
    <t>湖南弘信力工程科技有限公司</t>
  </si>
  <si>
    <t>湖南省湘潭市高新区双马街道芙蓉东路18号1栋1002、1003、1004、1006</t>
  </si>
  <si>
    <t>湖南省湘潭市高新区双马街道芙蓉东路18号1栋1002、1003、1004、1006;</t>
  </si>
  <si>
    <t>湖南宏瑞工程检测技术有限公司</t>
  </si>
  <si>
    <t>湖南省长沙市望城区乌山街道仁和社区横塘新村10栋1号1-4楼</t>
  </si>
  <si>
    <t>湖南省长沙市望城区乌山街道仁和社区横塘新村10栋1号1-4楼;</t>
  </si>
  <si>
    <t>钢结构</t>
  </si>
  <si>
    <t>湖南湖大土木建筑工程检测有限公司</t>
  </si>
  <si>
    <t>湖南省长沙市岳麓区湖南大学土木工程学院内；湖南省长沙市岳麓区学士街道学士路336号湖南省检验检测特色产业园A1栋</t>
  </si>
  <si>
    <t>重新核定（人员）</t>
  </si>
  <si>
    <t>湖南省长沙市岳麓区湖南大学土木工程学院内;湖南省长沙市岳麓区学士街道学士路336号湖南省检验检测特色产业园A1栋;</t>
  </si>
  <si>
    <t>湖南江汇工程科技有限公司</t>
  </si>
  <si>
    <t>湖南省湘西土家族苗族自治州古丈县古阳镇大岩板太阳城（交警队对面县建设工程材料检测中心门面））</t>
  </si>
  <si>
    <t>湖南省湘西土家族苗族自治州古丈县古阳镇大岩板太阳城（交警队对面县建设工程材料检测中心门面））;</t>
  </si>
  <si>
    <t>湖南精恒工程检测有限公司</t>
  </si>
  <si>
    <t>湖南省长沙市岳麓区学士街道玉莲路32号联东优谷工业园一号地36栋</t>
  </si>
  <si>
    <t>湖南省长沙市岳麓区学士街道玉莲路32号联东优谷工业园一号地36栋;</t>
  </si>
  <si>
    <t>合格</t>
  </si>
  <si>
    <t>建筑节能</t>
  </si>
  <si>
    <t>建筑幕墙</t>
  </si>
  <si>
    <t>桥梁及地下工程</t>
  </si>
  <si>
    <t>市政工程材料</t>
  </si>
  <si>
    <t>湖南省港湾工程检测有限公司</t>
  </si>
  <si>
    <t>长沙经济技术开发区东六路77号金科亿达科技城A20栋102</t>
  </si>
  <si>
    <t>新申请</t>
  </si>
  <si>
    <t>长沙经济技术开发区东六路77号金科亿达科技城A20栋102;</t>
  </si>
  <si>
    <t>湖南省宏尚检测技术股份有限公司</t>
  </si>
  <si>
    <t>邵阳市北塔区西湖北路与中山路交汇处中南五金汽配城3栋1003-1009号</t>
  </si>
  <si>
    <t>邵阳市北塔区西湖北路与中山路交汇处中南五金汽配城3栋1003-1009号;</t>
  </si>
  <si>
    <t>湖南实创工程检测有限公司</t>
  </si>
  <si>
    <t>长沙市望城经济技术开发区马桥河路二段308号联东金煜产业中心A5#A</t>
  </si>
  <si>
    <t>重新核定（专项）</t>
  </si>
  <si>
    <t>长沙市望城经济技术开发区马桥河路二段308号联东金煜产业中心A5#A;</t>
  </si>
  <si>
    <t>湖南四兴工程检测咨询有限公司</t>
  </si>
  <si>
    <t>绥宁县长铺镇林海路</t>
  </si>
  <si>
    <t>绥宁县长铺镇林海路;</t>
  </si>
  <si>
    <t>湖南湘东工程检测有限公司</t>
  </si>
  <si>
    <t>湖南省郴州市北湖区郴江街道梨树山村坝下组5栋4单元二楼</t>
  </si>
  <si>
    <t>湖南省郴州市北湖区郴江街道梨树山村坝下组5栋4单元二楼;</t>
  </si>
  <si>
    <t>湖南湘建智科工程技术有限公司</t>
  </si>
  <si>
    <t>四方路华美立家建材家居广场10栋109-116号门面</t>
  </si>
  <si>
    <t>四方路华美立家建材家居广场10栋109-116号门面;</t>
  </si>
  <si>
    <t>郴州高科技术产业园区林邑大道东侧郴州战略性新兴产业园6栋101</t>
  </si>
  <si>
    <t>郴州高科技术产业园区林邑大道东侧郴州战略性新兴产业园6栋101;</t>
  </si>
  <si>
    <t>湖南省长沙市开福区青竹湖街道青竹湖路118号金卓产业园二期第15栋106号</t>
  </si>
  <si>
    <t>湖南省长沙市开福区青竹湖街道青竹湖路118号金卓产业园二期第15栋106号;</t>
  </si>
  <si>
    <t>益阳市赫山区创业园标准化厂房A13栋</t>
  </si>
  <si>
    <t>益阳市赫山区创业园标准化厂房A13栋;</t>
  </si>
  <si>
    <t>湖南湘实工程科技有限公司</t>
  </si>
  <si>
    <t>湖南省娄底市涟源市石马山街道办事处马头山社区竹山组</t>
  </si>
  <si>
    <t>湖南省娄底市涟源市石马山街道办事处马头山社区竹山组;</t>
  </si>
  <si>
    <t>湖南湘投检测有限公司</t>
  </si>
  <si>
    <t>湖南省宁乡市玉潭街道茆田社区湘中南物流园B05栋111、112、115号</t>
  </si>
  <si>
    <t>湖南省宁乡市玉潭街道茆田社区湘中南物流园B05栋111、112、115号;</t>
  </si>
  <si>
    <t>湖南雁翔项目管理有限公司</t>
  </si>
  <si>
    <t>衡阳市衡阳县樟树乡樟树村</t>
  </si>
  <si>
    <t>衡阳市衡阳县樟树乡樟树村;</t>
  </si>
  <si>
    <t>湖南永固检测技术有限公司</t>
  </si>
  <si>
    <t>湖南省长沙市岳麓区学士街道玉莲路32号联东优谷工业园39栋1层103</t>
  </si>
  <si>
    <t>湖南省长沙市岳麓区学士街道玉莲路32号联东优谷工业园39栋1层103;</t>
  </si>
  <si>
    <t>湖南智谋规划工程设计咨询有限责任公司</t>
  </si>
  <si>
    <t>天元区仙月环路899号新马动力创新园6.1期11栋厂房</t>
  </si>
  <si>
    <t>天元区仙月环路899号新马动力创新园6.1期11栋厂房;</t>
  </si>
  <si>
    <t>湖南中凯检测有限公司</t>
  </si>
  <si>
    <t>湖南省湘西土家族苗族自治州古丈县古阳镇城北竹溪湾（鑫裕茗都C栋）</t>
  </si>
  <si>
    <t>湖南省湘西土家族苗族自治州古丈县古阳镇城北竹溪湾（鑫裕茗都C栋）;</t>
  </si>
  <si>
    <t>花垣县工程质量检测服务有限责任公司</t>
  </si>
  <si>
    <t>湖南省湘西土家族苗族自治州花垣县花垣镇赶秋南路27号</t>
  </si>
  <si>
    <t>湖南省湘西土家族苗族自治州花垣县花垣镇赶秋南路27号;</t>
  </si>
  <si>
    <t>耒阳市建设工程质量检测中心</t>
  </si>
  <si>
    <t>湖南省耒阳市三架街道办事处三桥居委会工业大道中小企业创业园公2至3栋</t>
  </si>
  <si>
    <t>湖南省耒阳市三架街道办事处三桥居委会工业大道中小企业创业园公2至3栋;</t>
  </si>
  <si>
    <t>浏阳市建设工程质量检测中心</t>
  </si>
  <si>
    <t>浏阳高新区公共租赁房项目3号栋1层7、8、9号；湖南省长沙市浏阳市浏阳大道129号</t>
  </si>
  <si>
    <t>浏阳高新区公共租赁房项目3号栋1层7、8、9号;湖南省长沙市浏阳市浏阳大道129号;</t>
  </si>
  <si>
    <t>平江县建筑工程质量检测站</t>
  </si>
  <si>
    <t>湖南省岳阳市平江县汉昌镇天岳经济开发区月形岭街39号住建局内</t>
  </si>
  <si>
    <t>湖南省岳阳市平江县汉昌镇天岳经济开发区月形岭街39号住建局内;</t>
  </si>
  <si>
    <t>祁阳市建设工程质量检测试验中心</t>
  </si>
  <si>
    <t>湖南省永州市祁阳高新技术产业开发区灯塔路科创产业园1.1期E19栋1-3层</t>
  </si>
  <si>
    <t>湖南省永州市祁阳高新技术产业开发区灯塔路科创产业园1.1期E19栋1-3层;</t>
  </si>
  <si>
    <t>汝城县建设工程检测试验有限责任公司</t>
  </si>
  <si>
    <t>湖南省郴州市汝城县卢阳镇九龙大道二号楼一楼</t>
  </si>
  <si>
    <t>湖南省郴州市汝城县卢阳镇九龙大道二号楼一楼;</t>
  </si>
  <si>
    <t>双牌县建设工程质量检测试验中心</t>
  </si>
  <si>
    <t>双牌县平阳路32号</t>
  </si>
  <si>
    <t>双牌县平阳路32号;</t>
  </si>
  <si>
    <t>桃源县空间规划勘测设计院有限公司</t>
  </si>
  <si>
    <t>湖南省常德市桃源县漳江街道渔父祠社区迎宾路010号</t>
  </si>
  <si>
    <t>湖南省常德市桃源县漳江街道渔父祠社区迎宾路010号;</t>
  </si>
  <si>
    <t>宜章县兴发建设工程质量检测有限公司</t>
  </si>
  <si>
    <t>湖南省郴州市宜章县玉溪镇文明南路32号</t>
  </si>
  <si>
    <t>湖南省郴州市宜章县玉溪镇文明南路32号;</t>
  </si>
  <si>
    <t>长沙拓望建设工程质量检测有限公司</t>
  </si>
  <si>
    <t>湖南省长沙市望城区高塘岭街道航运社区玉龙街146号</t>
  </si>
  <si>
    <t>湖南省长沙市望城区高塘岭街道航运社区玉龙街146号;</t>
  </si>
  <si>
    <t>中大智能科技股份有限公司</t>
  </si>
  <si>
    <t>衡阳市蒸湘区雨母山镇幸福村罗家大屋组</t>
  </si>
  <si>
    <t>衡阳市蒸湘区雨母山镇幸福村罗家大屋组;</t>
  </si>
  <si>
    <t>中国建材检验认证集团湖南有限公司</t>
  </si>
  <si>
    <t>湖南省岳阳市岳阳楼区湘北大道998号</t>
  </si>
  <si>
    <t>湖南省岳阳市岳阳楼区湘北大道998号;</t>
  </si>
  <si>
    <t>湖南省衡阳市石鼓区黄沙湾街道进步社区12栋2单元103室、104室（虎形山安置小区）</t>
  </si>
  <si>
    <t>湖南省衡阳市石鼓区黄沙湾街道进步社区12栋2单元103室、104室（虎形山安置小区）;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</si>
</sst>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24"/>
      <color theme="1"/>
      <name val="方正小标宋简体"/>
      <charset val="134"/>
    </font>
    <font>
      <b/>
      <sz val="16"/>
      <name val="仿宋_GB2312"/>
      <charset val="134"/>
    </font>
    <font>
      <sz val="16"/>
      <name val="仿宋_GB2312"/>
      <charset val="134"/>
    </font>
    <font>
      <sz val="16"/>
      <color theme="1"/>
      <name val="仿宋_GB2312"/>
      <charset val="134"/>
    </font>
    <font>
      <sz val="11"/>
      <color rgb="FF9C6500"/>
      <name val="宋体"/>
      <charset val="0"/>
      <scheme val="minor"/>
    </font>
    <font>
      <b/>
      <sz val="13"/>
      <color theme="3"/>
      <name val="宋体"/>
      <charset val="134"/>
      <scheme val="minor"/>
    </font>
    <font>
      <u/>
      <sz val="11"/>
      <color rgb="FF80008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theme="9"/>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8" borderId="0" applyNumberFormat="0" applyBorder="0" applyAlignment="0" applyProtection="0">
      <alignment vertical="center"/>
    </xf>
    <xf numFmtId="0" fontId="12"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8" fillId="2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22" borderId="4" applyNumberFormat="0" applyFont="0" applyAlignment="0" applyProtection="0">
      <alignment vertical="center"/>
    </xf>
    <xf numFmtId="0" fontId="8" fillId="17"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 applyNumberFormat="0" applyFill="0" applyAlignment="0" applyProtection="0">
      <alignment vertical="center"/>
    </xf>
    <xf numFmtId="0" fontId="6" fillId="0" borderId="2" applyNumberFormat="0" applyFill="0" applyAlignment="0" applyProtection="0">
      <alignment vertical="center"/>
    </xf>
    <xf numFmtId="0" fontId="8" fillId="5" borderId="0" applyNumberFormat="0" applyBorder="0" applyAlignment="0" applyProtection="0">
      <alignment vertical="center"/>
    </xf>
    <xf numFmtId="0" fontId="14" fillId="0" borderId="5" applyNumberFormat="0" applyFill="0" applyAlignment="0" applyProtection="0">
      <alignment vertical="center"/>
    </xf>
    <xf numFmtId="0" fontId="8" fillId="20" borderId="0" applyNumberFormat="0" applyBorder="0" applyAlignment="0" applyProtection="0">
      <alignment vertical="center"/>
    </xf>
    <xf numFmtId="0" fontId="20" fillId="16" borderId="6" applyNumberFormat="0" applyAlignment="0" applyProtection="0">
      <alignment vertical="center"/>
    </xf>
    <xf numFmtId="0" fontId="13" fillId="16" borderId="3" applyNumberFormat="0" applyAlignment="0" applyProtection="0">
      <alignment vertical="center"/>
    </xf>
    <xf numFmtId="0" fontId="22" fillId="29" borderId="8" applyNumberFormat="0" applyAlignment="0" applyProtection="0">
      <alignment vertical="center"/>
    </xf>
    <xf numFmtId="0" fontId="10" fillId="25" borderId="0" applyNumberFormat="0" applyBorder="0" applyAlignment="0" applyProtection="0">
      <alignment vertical="center"/>
    </xf>
    <xf numFmtId="0" fontId="8" fillId="13" borderId="0" applyNumberFormat="0" applyBorder="0" applyAlignment="0" applyProtection="0">
      <alignment vertical="center"/>
    </xf>
    <xf numFmtId="0" fontId="21" fillId="0" borderId="7" applyNumberFormat="0" applyFill="0" applyAlignment="0" applyProtection="0">
      <alignment vertical="center"/>
    </xf>
    <xf numFmtId="0" fontId="23" fillId="0" borderId="9" applyNumberFormat="0" applyFill="0" applyAlignment="0" applyProtection="0">
      <alignment vertical="center"/>
    </xf>
    <xf numFmtId="0" fontId="11" fillId="9" borderId="0" applyNumberFormat="0" applyBorder="0" applyAlignment="0" applyProtection="0">
      <alignment vertical="center"/>
    </xf>
    <xf numFmtId="0" fontId="5" fillId="3" borderId="0" applyNumberFormat="0" applyBorder="0" applyAlignment="0" applyProtection="0">
      <alignment vertical="center"/>
    </xf>
    <xf numFmtId="0" fontId="10" fillId="12" borderId="0" applyNumberFormat="0" applyBorder="0" applyAlignment="0" applyProtection="0">
      <alignment vertical="center"/>
    </xf>
    <xf numFmtId="0" fontId="8" fillId="32" borderId="0" applyNumberFormat="0" applyBorder="0" applyAlignment="0" applyProtection="0">
      <alignment vertical="center"/>
    </xf>
    <xf numFmtId="0" fontId="10" fillId="33" borderId="0" applyNumberFormat="0" applyBorder="0" applyAlignment="0" applyProtection="0">
      <alignment vertical="center"/>
    </xf>
    <xf numFmtId="0" fontId="10" fillId="8" borderId="0" applyNumberFormat="0" applyBorder="0" applyAlignment="0" applyProtection="0">
      <alignment vertical="center"/>
    </xf>
    <xf numFmtId="0" fontId="10" fillId="7" borderId="0" applyNumberFormat="0" applyBorder="0" applyAlignment="0" applyProtection="0">
      <alignment vertical="center"/>
    </xf>
    <xf numFmtId="0" fontId="10" fillId="24" borderId="0" applyNumberFormat="0" applyBorder="0" applyAlignment="0" applyProtection="0">
      <alignment vertical="center"/>
    </xf>
    <xf numFmtId="0" fontId="8" fillId="11" borderId="0" applyNumberFormat="0" applyBorder="0" applyAlignment="0" applyProtection="0">
      <alignment vertical="center"/>
    </xf>
    <xf numFmtId="0" fontId="8" fillId="28"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8" fillId="19" borderId="0" applyNumberFormat="0" applyBorder="0" applyAlignment="0" applyProtection="0">
      <alignment vertical="center"/>
    </xf>
    <xf numFmtId="0" fontId="10" fillId="15"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0" fillId="23" borderId="0" applyNumberFormat="0" applyBorder="0" applyAlignment="0" applyProtection="0">
      <alignment vertical="center"/>
    </xf>
    <xf numFmtId="0" fontId="8" fillId="26" borderId="0" applyNumberFormat="0" applyBorder="0" applyAlignment="0" applyProtection="0">
      <alignment vertical="center"/>
    </xf>
  </cellStyleXfs>
  <cellXfs count="11">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ng\Desktop\524bc848-afca-4f70-9646-8820f187ac9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
    </sheetNames>
    <sheetDataSet>
      <sheetData sheetId="0">
        <row r="1">
          <cell r="B1" t="str">
            <v>宜章县兴发建设工程质量检测有限公司</v>
          </cell>
          <cell r="C1" t="str">
            <v>914310227880092027</v>
          </cell>
          <cell r="D1" t="str">
            <v>孙晨宇</v>
          </cell>
          <cell r="E1" t="str">
            <v>湖南省郴州市宜章县玉溪镇文明南路32号</v>
          </cell>
        </row>
        <row r="2">
          <cell r="B2" t="str">
            <v>宜章县兴发建设工程质量检测有限公司</v>
          </cell>
          <cell r="C2" t="str">
            <v>914310227880092027</v>
          </cell>
          <cell r="D2" t="str">
            <v>孙晨宇</v>
          </cell>
          <cell r="E2" t="str">
            <v>湖南省郴州市宜章县玉溪镇文明南路32号</v>
          </cell>
        </row>
        <row r="3">
          <cell r="B3" t="str">
            <v>宜章县兴发建设工程质量检测有限公司</v>
          </cell>
          <cell r="C3" t="str">
            <v>914310227880092027</v>
          </cell>
          <cell r="D3" t="str">
            <v>孙晨宇</v>
          </cell>
          <cell r="E3" t="str">
            <v>湖南省郴州市宜章县玉溪镇文明南路32号</v>
          </cell>
        </row>
        <row r="4">
          <cell r="B4" t="str">
            <v>湖南湘投检测有限公司</v>
          </cell>
          <cell r="C4" t="str">
            <v>91430105MA4QJB3B09</v>
          </cell>
          <cell r="D4" t="str">
            <v>秦艳</v>
          </cell>
          <cell r="E4" t="str">
            <v>长沙经济技术开发区螺丝塘路1号、3号德普五和企业园二期3栋101、102，5栋101</v>
          </cell>
        </row>
        <row r="5">
          <cell r="B5" t="str">
            <v>湖南省港湾工程检测有限公司</v>
          </cell>
          <cell r="C5" t="str">
            <v>91430102MA4L7MCN6P</v>
          </cell>
          <cell r="D5" t="str">
            <v>栾健</v>
          </cell>
          <cell r="E5" t="str">
            <v>长沙经济技术开发区东六路南段77号金科亿达科技城A20栋102</v>
          </cell>
        </row>
        <row r="6">
          <cell r="B6" t="str">
            <v>湖南省宏尚检测技术股份有限公司</v>
          </cell>
          <cell r="C6" t="str">
            <v>91430000325704436B</v>
          </cell>
          <cell r="D6" t="str">
            <v>张维</v>
          </cell>
          <cell r="E6" t="str">
            <v>湖南省长沙市岳麓区学士街道翰林路112-1号</v>
          </cell>
        </row>
        <row r="7">
          <cell r="B7" t="str">
            <v>湖南省宏尚检测技术股份有限公司</v>
          </cell>
          <cell r="C7" t="str">
            <v>91430000325704436B</v>
          </cell>
          <cell r="D7" t="str">
            <v>张维</v>
          </cell>
          <cell r="E7" t="str">
            <v>湖南省长沙市岳麓区学士街道翰林路112-1号</v>
          </cell>
        </row>
        <row r="8">
          <cell r="B8" t="str">
            <v>湖南省宏尚检测技术股份有限公司</v>
          </cell>
          <cell r="C8" t="str">
            <v>91430000325704436B</v>
          </cell>
          <cell r="D8" t="str">
            <v>张维</v>
          </cell>
          <cell r="E8" t="str">
            <v>湖南省长沙市岳麓区学士街道翰林路112-1号</v>
          </cell>
        </row>
        <row r="9">
          <cell r="B9" t="str">
            <v>湖南省宏尚检测技术股份有限公司</v>
          </cell>
          <cell r="C9" t="str">
            <v>91430000325704436B</v>
          </cell>
          <cell r="D9" t="str">
            <v>张维</v>
          </cell>
          <cell r="E9" t="str">
            <v>湖南省长沙市岳麓区学士街道翰林路112-1号</v>
          </cell>
        </row>
        <row r="10">
          <cell r="B10" t="str">
            <v>湖南湘建智科工程技术有限公司</v>
          </cell>
          <cell r="C10" t="str">
            <v>91430100673566439H</v>
          </cell>
          <cell r="D10" t="str">
            <v>谭云</v>
          </cell>
          <cell r="E10" t="str">
            <v>长沙市望城经济技术开发区腾飞路二段16号厂房</v>
          </cell>
        </row>
        <row r="11">
          <cell r="B11" t="str">
            <v>湖南湘建智科工程技术有限公司</v>
          </cell>
          <cell r="C11" t="str">
            <v>91430100673566439H</v>
          </cell>
          <cell r="D11" t="str">
            <v>谭云</v>
          </cell>
          <cell r="E11" t="str">
            <v>长沙市望城经济技术开发区腾飞路二段16号厂房</v>
          </cell>
        </row>
        <row r="12">
          <cell r="B12" t="str">
            <v>湖南湘建智科工程技术有限公司</v>
          </cell>
          <cell r="C12" t="str">
            <v>91430100673566439H</v>
          </cell>
          <cell r="D12" t="str">
            <v>谭云</v>
          </cell>
          <cell r="E12" t="str">
            <v>长沙市望城经济技术开发区腾飞路二段16号厂房</v>
          </cell>
        </row>
        <row r="13">
          <cell r="B13" t="str">
            <v>湖南宏瑞工程检测技术有限公司</v>
          </cell>
          <cell r="C13" t="str">
            <v>91430122MA4L4UXB73</v>
          </cell>
          <cell r="D13" t="str">
            <v>何秋明</v>
          </cell>
          <cell r="E13" t="str">
            <v>湖南省长沙市望城区乌山街道仁和社区横塘新村10栋1号1-4楼</v>
          </cell>
        </row>
        <row r="14">
          <cell r="B14" t="str">
            <v>湖南宏瑞工程检测技术有限公司</v>
          </cell>
          <cell r="C14" t="str">
            <v>91430122MA4L4UXB73</v>
          </cell>
          <cell r="D14" t="str">
            <v>何秋明</v>
          </cell>
          <cell r="E14" t="str">
            <v>湖南省长沙市望城区乌山街道仁和社区横塘新村10栋1号1-4楼</v>
          </cell>
        </row>
        <row r="15">
          <cell r="B15" t="str">
            <v>花垣县工程质量检测服务有限责任公司</v>
          </cell>
          <cell r="C15" t="str">
            <v>91433124755839330P</v>
          </cell>
          <cell r="D15" t="str">
            <v>伍德</v>
          </cell>
          <cell r="E15" t="str">
            <v>湖南省湘西土家族苗族自治州花垣县花垣镇赶秋南路27号</v>
          </cell>
        </row>
        <row r="16">
          <cell r="B16" t="str">
            <v>湖南实创工程检测有限公司</v>
          </cell>
          <cell r="C16" t="str">
            <v>91430112MA4QPJR081</v>
          </cell>
          <cell r="D16" t="str">
            <v>易灯辉</v>
          </cell>
          <cell r="E16" t="str">
            <v>长沙市望城经济技术开发区马桥河路二段308号联东金煜产业中心A5#A</v>
          </cell>
        </row>
        <row r="17">
          <cell r="B17" t="str">
            <v>浏阳市建设工程质量检测中心</v>
          </cell>
          <cell r="C17" t="str">
            <v>91430181MA4L57F485</v>
          </cell>
          <cell r="D17" t="str">
            <v>谢凯</v>
          </cell>
          <cell r="E17" t="str">
            <v>浏阳市浏阳大道129号</v>
          </cell>
        </row>
        <row r="18">
          <cell r="B18" t="str">
            <v>湖南楚湘工程质量检测有限公司</v>
          </cell>
          <cell r="C18" t="str">
            <v>91430400MA4PQ6K611</v>
          </cell>
          <cell r="D18" t="str">
            <v>李经天</v>
          </cell>
          <cell r="E18" t="str">
            <v>湖南省永州市冷水滩区杨家桥街道泉陵路198号（郴州分场所：湖南省郴州市北湖区郴江街道梨树山村上朱家湾村民小组八栋一单元）</v>
          </cell>
        </row>
        <row r="19">
          <cell r="B19" t="str">
            <v>湖南楚湘工程质量检测有限公司</v>
          </cell>
          <cell r="C19" t="str">
            <v>91430400MA4PQ6K611</v>
          </cell>
          <cell r="D19" t="str">
            <v>李经天</v>
          </cell>
          <cell r="E19" t="str">
            <v>湖南省永州市冷水滩区杨家桥街道泉陵路198号（郴州分场所：湖南省郴州市北湖区郴江街道梨树山村上朱家湾村民小组八栋一单元）</v>
          </cell>
        </row>
        <row r="20">
          <cell r="B20" t="str">
            <v>湖南精恒工程检测有限公司</v>
          </cell>
          <cell r="C20" t="str">
            <v>91430104MA4R9HYC99</v>
          </cell>
          <cell r="D20" t="str">
            <v>陈剑</v>
          </cell>
          <cell r="E20" t="str">
            <v>学士街道玉莲路32号联东优谷工业园一号地36栋</v>
          </cell>
        </row>
        <row r="21">
          <cell r="B21" t="str">
            <v>湖南湘实工程科技有限公司</v>
          </cell>
          <cell r="C21" t="str">
            <v>91430100MA4RPC630A</v>
          </cell>
          <cell r="D21" t="str">
            <v>秦圣</v>
          </cell>
          <cell r="E21" t="str">
            <v>长沙高新开发区麓松路539号湖南安淳高新技术有限公司检测中心全部</v>
          </cell>
        </row>
        <row r="22">
          <cell r="B22" t="str">
            <v>湖南广厦检测技术有限公司</v>
          </cell>
          <cell r="C22" t="str">
            <v>91430800338535360D</v>
          </cell>
          <cell r="D22" t="str">
            <v>靳劼</v>
          </cell>
          <cell r="E22" t="str">
            <v>湖南省张家界市永定区西溪坪新佳成仓储物流中心C4栋</v>
          </cell>
        </row>
        <row r="23">
          <cell r="B23" t="str">
            <v>中大智能科技股份有限公司</v>
          </cell>
          <cell r="C23" t="str">
            <v>9143010074837925XJ</v>
          </cell>
          <cell r="D23" t="str">
            <v>孙圣</v>
          </cell>
          <cell r="E23" t="str">
            <v>学士街道学士路755号</v>
          </cell>
        </row>
        <row r="24">
          <cell r="B24" t="str">
            <v>桃源县空间规划勘测设计院有限公司</v>
          </cell>
          <cell r="C24" t="str">
            <v>91430725MA4RNNFK67</v>
          </cell>
          <cell r="D24" t="str">
            <v>张强</v>
          </cell>
          <cell r="E24" t="str">
            <v>漳江街道渔父祠社区迎宾路010号</v>
          </cell>
        </row>
        <row r="25">
          <cell r="B25" t="str">
            <v>湖南四兴工程检测咨询有限公司</v>
          </cell>
          <cell r="C25" t="str">
            <v>91430500758016057X</v>
          </cell>
          <cell r="D25" t="str">
            <v>黄伟</v>
          </cell>
          <cell r="E25" t="str">
            <v>东大路675号（省建四公司机关大院内）</v>
          </cell>
        </row>
        <row r="26">
          <cell r="B26" t="str">
            <v>郴州市路盛工程检测技术服务有限公司</v>
          </cell>
          <cell r="C26" t="str">
            <v>914310025910461068</v>
          </cell>
          <cell r="D26" t="str">
            <v>蒋云红</v>
          </cell>
          <cell r="E26" t="str">
            <v>同心路华康新村</v>
          </cell>
        </row>
        <row r="27">
          <cell r="B27" t="str">
            <v>郴州市路盛工程检测技术服务有限公司</v>
          </cell>
          <cell r="C27" t="str">
            <v>914310025910461068</v>
          </cell>
          <cell r="D27" t="str">
            <v>蒋云红</v>
          </cell>
          <cell r="E27" t="str">
            <v>同心路华康新村</v>
          </cell>
        </row>
        <row r="28">
          <cell r="B28" t="str">
            <v>湖南中凯检测有限公司</v>
          </cell>
          <cell r="C28" t="str">
            <v>91430100MA4QLKGH83</v>
          </cell>
          <cell r="D28" t="str">
            <v>周希</v>
          </cell>
          <cell r="E28" t="str">
            <v>长沙经济技术开发区螺丝塘路68号星沙国际企业中心14号厂房102</v>
          </cell>
        </row>
        <row r="29">
          <cell r="B29" t="str">
            <v>平江县建筑工程质量检测站</v>
          </cell>
          <cell r="C29" t="str">
            <v>91430626599403825H</v>
          </cell>
          <cell r="D29" t="str">
            <v>凌田</v>
          </cell>
          <cell r="E29" t="str">
            <v>天岳经济开发区月形岭街39号住建局一楼</v>
          </cell>
        </row>
        <row r="30">
          <cell r="B30" t="str">
            <v>汝城县建设工程检测试验有限责任公司</v>
          </cell>
          <cell r="C30" t="str">
            <v>914310265910363709</v>
          </cell>
          <cell r="D30" t="str">
            <v>袁伟峰</v>
          </cell>
          <cell r="E30" t="str">
            <v>汝城县政务中心一楼</v>
          </cell>
        </row>
        <row r="31">
          <cell r="B31" t="str">
            <v>湖南四兴工程检测咨询有限公司</v>
          </cell>
          <cell r="C31" t="str">
            <v>91430500758016057X</v>
          </cell>
          <cell r="D31" t="str">
            <v>黄伟</v>
          </cell>
          <cell r="E31" t="str">
            <v>东大路675号（省建四公司机关大院内）</v>
          </cell>
        </row>
        <row r="32">
          <cell r="B32" t="str">
            <v>耒阳市建设工程质量检测中心</v>
          </cell>
          <cell r="C32" t="str">
            <v>91430481763251350H</v>
          </cell>
          <cell r="D32" t="str">
            <v>贺海军</v>
          </cell>
          <cell r="E32" t="str">
            <v>湖南省耒阳市三架街道办事处三桥居委会工业大道中小企业创业园公2至3栋</v>
          </cell>
        </row>
        <row r="33">
          <cell r="B33" t="str">
            <v>湖南智谋规划工程设计咨询有限责任公司</v>
          </cell>
          <cell r="C33" t="str">
            <v>91430200MA4LB1HL6Q</v>
          </cell>
          <cell r="D33" t="str">
            <v>潘可柱</v>
          </cell>
          <cell r="E33" t="str">
            <v>湖南省株洲市天元区桥头广场北侧规划设计院科研楼</v>
          </cell>
        </row>
        <row r="34">
          <cell r="B34" t="str">
            <v>双牌县建设工程质量检测试验中心</v>
          </cell>
          <cell r="C34" t="str">
            <v>91431123006622409U</v>
          </cell>
          <cell r="D34" t="str">
            <v>唐少华</v>
          </cell>
          <cell r="E34" t="str">
            <v>双牌县平阳路32号</v>
          </cell>
        </row>
        <row r="35">
          <cell r="B35" t="str">
            <v>耒阳市建设工程质量检测中心</v>
          </cell>
          <cell r="C35" t="str">
            <v>91430481763251350H</v>
          </cell>
          <cell r="D35" t="str">
            <v>贺海军</v>
          </cell>
          <cell r="E35" t="str">
            <v>湖南省耒阳市三架街道办事处三桥居委会工业大道中小企业创业园公2至3栋</v>
          </cell>
        </row>
        <row r="36">
          <cell r="B36" t="str">
            <v>湖南湘建智科工程技术有限公司</v>
          </cell>
          <cell r="C36" t="str">
            <v>91430100673566439H</v>
          </cell>
          <cell r="D36" t="str">
            <v>谭云</v>
          </cell>
          <cell r="E36" t="str">
            <v>长沙市望城经济技术开发区腾飞路二段16号厂房</v>
          </cell>
        </row>
        <row r="37">
          <cell r="B37" t="str">
            <v>湖南湘建智科工程技术有限公司</v>
          </cell>
          <cell r="C37" t="str">
            <v>91430100673566439H</v>
          </cell>
          <cell r="D37" t="str">
            <v>谭云</v>
          </cell>
          <cell r="E37" t="str">
            <v>长沙市望城经济技术开发区腾飞路二段16号厂房</v>
          </cell>
        </row>
        <row r="38">
          <cell r="B38" t="str">
            <v>湖南弘信力工程科技有限公司</v>
          </cell>
          <cell r="C38" t="str">
            <v>91430111MA4R0YRB3M</v>
          </cell>
          <cell r="D38" t="str">
            <v>胡耀明</v>
          </cell>
          <cell r="E38" t="str">
            <v>长沙市雨花区汇金路877号嘉华智谷产业园B2幢120号</v>
          </cell>
        </row>
        <row r="39">
          <cell r="B39" t="str">
            <v>湖南广厦检测技术有限公司</v>
          </cell>
          <cell r="C39" t="str">
            <v>91430800338535360D</v>
          </cell>
          <cell r="D39" t="str">
            <v>靳劼</v>
          </cell>
          <cell r="E39" t="str">
            <v>湖南省张家界市永定区西溪坪新佳成仓储物流中心C4栋</v>
          </cell>
        </row>
        <row r="40">
          <cell r="B40" t="str">
            <v>耒阳市建设工程质量检测中心</v>
          </cell>
          <cell r="C40" t="str">
            <v>91430481763251350H</v>
          </cell>
          <cell r="D40" t="str">
            <v>贺海军</v>
          </cell>
          <cell r="E40" t="str">
            <v>湖南省耒阳市三架街道办事处三桥居委会工业大道中小企业创业园公2至3栋</v>
          </cell>
        </row>
        <row r="41">
          <cell r="B41" t="str">
            <v>湖南湘建智科工程技术有限公司</v>
          </cell>
          <cell r="C41" t="str">
            <v>91430100673566439H</v>
          </cell>
          <cell r="D41" t="str">
            <v>谭云</v>
          </cell>
          <cell r="E41" t="str">
            <v>长沙市望城经济技术开发区腾飞路二段16号厂房</v>
          </cell>
        </row>
        <row r="42">
          <cell r="B42" t="str">
            <v>湖南湘建智科工程技术有限公司</v>
          </cell>
          <cell r="C42" t="str">
            <v>91430100673566439H</v>
          </cell>
          <cell r="D42" t="str">
            <v>谭云</v>
          </cell>
          <cell r="E42" t="str">
            <v>长沙市望城经济技术开发区腾飞路二段16号厂房</v>
          </cell>
        </row>
        <row r="43">
          <cell r="B43" t="str">
            <v>湖南雁翔项目管理有限公司</v>
          </cell>
          <cell r="C43" t="str">
            <v>91430400587024772M</v>
          </cell>
          <cell r="D43" t="str">
            <v>李杨中</v>
          </cell>
          <cell r="E43" t="str">
            <v>湖南省衡阳市蒸湘区呆鹰岭镇鸡市新村新屋组/衡阳市衡阳县樟树乡樟树村</v>
          </cell>
        </row>
        <row r="44">
          <cell r="B44" t="str">
            <v>湖南雁翔项目管理有限公司</v>
          </cell>
          <cell r="C44" t="str">
            <v>91430400587024772M</v>
          </cell>
          <cell r="D44" t="str">
            <v>李杨中</v>
          </cell>
          <cell r="E44" t="str">
            <v>湖南省衡阳市蒸湘区呆鹰岭镇鸡市新村新屋组/衡阳市衡阳县樟树乡樟树村</v>
          </cell>
        </row>
        <row r="45">
          <cell r="B45" t="str">
            <v>花垣县工程质量检测服务有限责任公司</v>
          </cell>
          <cell r="C45" t="str">
            <v>91433124755839330P</v>
          </cell>
          <cell r="D45" t="str">
            <v>伍德</v>
          </cell>
          <cell r="E45" t="str">
            <v>湖南省湘西土家族苗族自治州花垣县花垣镇赶秋南路27号</v>
          </cell>
        </row>
        <row r="46">
          <cell r="B46" t="str">
            <v>湖南江汇工程科技有限公司</v>
          </cell>
          <cell r="C46" t="str">
            <v>91430111MA4PG9FUXW</v>
          </cell>
          <cell r="D46" t="str">
            <v>曾亮山</v>
          </cell>
          <cell r="E46" t="str">
            <v>长沙经济技术开发区东十二路南段7号2#栋101室1楼</v>
          </cell>
        </row>
        <row r="47">
          <cell r="B47" t="str">
            <v>湖南永固检测技术有限公司</v>
          </cell>
          <cell r="C47" t="str">
            <v>9143010079914096XE</v>
          </cell>
          <cell r="D47" t="str">
            <v>陈鹏</v>
          </cell>
          <cell r="E47" t="str">
            <v>湖南省长沙市岳麓区学士街道玉莲路32号联东优谷工业园39栋1层103</v>
          </cell>
        </row>
        <row r="48">
          <cell r="B48" t="str">
            <v>中国建材检验认证集团湖南有限公司</v>
          </cell>
          <cell r="C48" t="str">
            <v>91430122587000295L</v>
          </cell>
          <cell r="D48" t="str">
            <v>魏艳</v>
          </cell>
          <cell r="E48" t="str">
            <v>湖南省长沙市岳麓区学士街道学华村碧桂园智慧园22栋</v>
          </cell>
        </row>
        <row r="49">
          <cell r="B49" t="str">
            <v>祁阳市建设工程质量检测试验中心</v>
          </cell>
          <cell r="C49" t="str">
            <v>91431121770095632W</v>
          </cell>
          <cell r="D49" t="str">
            <v>石剑波</v>
          </cell>
          <cell r="E49" t="str">
            <v>湖南省永州市祁阳高新技术产业开发区灯塔路科创产业园1.1期E19栋1-3层</v>
          </cell>
        </row>
        <row r="50">
          <cell r="B50" t="str">
            <v>祁阳市建设工程质量检测试验中心</v>
          </cell>
          <cell r="C50" t="str">
            <v>91431121770095632W</v>
          </cell>
          <cell r="D50" t="str">
            <v>石剑波</v>
          </cell>
          <cell r="E50" t="str">
            <v>湖南省永州市祁阳高新技术产业开发区灯塔路科创产业园1.1期E19栋1-3层</v>
          </cell>
        </row>
        <row r="51">
          <cell r="B51" t="str">
            <v>长沙拓望建设工程质量检测有限公司</v>
          </cell>
          <cell r="C51" t="str">
            <v>91430122785387646U</v>
          </cell>
          <cell r="D51" t="str">
            <v>张华</v>
          </cell>
          <cell r="E51" t="str">
            <v>湖南省长沙市望城区高塘岭街道航运社区玉龙街146号</v>
          </cell>
        </row>
        <row r="52">
          <cell r="B52" t="str">
            <v>祁阳市建设工程质量检测试验中心</v>
          </cell>
          <cell r="C52" t="str">
            <v>91431121770095632W</v>
          </cell>
          <cell r="D52" t="str">
            <v>石剑波</v>
          </cell>
          <cell r="E52" t="str">
            <v>湖南省永州市祁阳高新技术产业开发区灯塔路科创产业园1.1期E19栋1-3层</v>
          </cell>
        </row>
        <row r="53">
          <cell r="B53" t="str">
            <v>湖南楚湘工程质量检测有限公司</v>
          </cell>
          <cell r="C53" t="str">
            <v>91430400MA4PQ6K611</v>
          </cell>
          <cell r="D53" t="str">
            <v>李经天</v>
          </cell>
          <cell r="E53" t="str">
            <v>湖南省永州市冷水滩区杨家桥街道泉陵路198号（道县分场所：永州市道县万家庄乡上洞村5组）</v>
          </cell>
        </row>
        <row r="54">
          <cell r="B54" t="str">
            <v>湖南湖大土木建筑工程检测有限公司</v>
          </cell>
          <cell r="C54" t="str">
            <v>91430100745928540P</v>
          </cell>
          <cell r="D54" t="str">
            <v>蒋德松</v>
          </cell>
          <cell r="E54" t="str">
            <v>湖南省长沙市岳麓区学士街道学士路336号湖南省检验检测特色产业园A1栋1楼</v>
          </cell>
        </row>
        <row r="55">
          <cell r="B55" t="str">
            <v>湖南精恒工程检测有限公司</v>
          </cell>
          <cell r="C55" t="str">
            <v>91430104MA4R9HYC99</v>
          </cell>
          <cell r="D55" t="str">
            <v>陈剑</v>
          </cell>
          <cell r="E55" t="str">
            <v>湖南省长沙市岳麓区学士街道玉莲路32号联东优谷工业园一号地36栋</v>
          </cell>
        </row>
        <row r="56">
          <cell r="B56" t="str">
            <v>湖南湘东工程检测有限公司</v>
          </cell>
          <cell r="C56" t="str">
            <v>914301813448603468</v>
          </cell>
          <cell r="D56" t="str">
            <v>胡正初</v>
          </cell>
          <cell r="E56" t="str">
            <v>湖南省郴州市北湖区郴江街道梨树山村坝下组5栋4单元二楼</v>
          </cell>
        </row>
        <row r="57">
          <cell r="B57" t="str">
            <v>湖南湘东工程检测有限公司</v>
          </cell>
          <cell r="C57" t="str">
            <v>914301813448603468</v>
          </cell>
          <cell r="D57" t="str">
            <v>胡正初</v>
          </cell>
          <cell r="E57" t="str">
            <v>湖南省郴州市北湖区郴江街道梨树山村坝下组5栋4单元二楼</v>
          </cell>
        </row>
        <row r="58">
          <cell r="B58" t="str">
            <v>湖南精恒工程检测有限公司</v>
          </cell>
          <cell r="C58" t="str">
            <v>91430104MA4R9HYC99</v>
          </cell>
          <cell r="D58" t="str">
            <v>陈剑</v>
          </cell>
          <cell r="E58" t="str">
            <v>湖南省长沙市岳麓区学士街道玉莲路32号联东优谷工业园一号地36栋</v>
          </cell>
        </row>
        <row r="59">
          <cell r="B59" t="str">
            <v>湖南精恒工程检测有限公司</v>
          </cell>
          <cell r="C59" t="str">
            <v>91430104MA4R9HYC99</v>
          </cell>
          <cell r="D59" t="str">
            <v>陈剑</v>
          </cell>
          <cell r="E59" t="str">
            <v>湖南省长沙市岳麓区学士街道玉莲路32号联东优谷工业园一号地36栋</v>
          </cell>
        </row>
        <row r="60">
          <cell r="B60" t="str">
            <v>湖南精恒工程检测有限公司</v>
          </cell>
          <cell r="C60" t="str">
            <v>91430104MA4R9HYC99</v>
          </cell>
          <cell r="D60" t="str">
            <v>陈剑</v>
          </cell>
          <cell r="E60" t="str">
            <v>湖南省长沙市岳麓区学士街道玉莲路32号联东优谷工业园一号地36栋</v>
          </cell>
        </row>
        <row r="61">
          <cell r="B61" t="str">
            <v>湖南精恒工程检测有限公司</v>
          </cell>
          <cell r="C61" t="str">
            <v>91430104MA4R9HYC99</v>
          </cell>
          <cell r="D61" t="str">
            <v>陈剑</v>
          </cell>
          <cell r="E61" t="str">
            <v>湖南省长沙市岳麓区学士街道玉莲路32号联东优谷工业园一号地36栋</v>
          </cell>
        </row>
        <row r="62">
          <cell r="B62" t="str">
            <v>湖南精恒工程检测有限公司</v>
          </cell>
          <cell r="C62" t="str">
            <v>91430104MA4R9HYC99</v>
          </cell>
          <cell r="D62" t="str">
            <v>陈剑</v>
          </cell>
          <cell r="E62" t="str">
            <v>湖南省长沙市岳麓区学士街道玉莲路32号联东优谷工业园一号地36栋</v>
          </cell>
        </row>
        <row r="63">
          <cell r="B63" t="str">
            <v>湖南精恒工程检测有限公司</v>
          </cell>
          <cell r="C63" t="str">
            <v>91430104MA4R9HYC99</v>
          </cell>
          <cell r="D63" t="str">
            <v>陈剑</v>
          </cell>
          <cell r="E63" t="str">
            <v>湖南省长沙市岳麓区学士街道玉莲路32号联东优谷工业园一号地36栋</v>
          </cell>
        </row>
        <row r="64">
          <cell r="B64" t="str">
            <v>湖南精恒工程检测有限公司</v>
          </cell>
          <cell r="C64" t="str">
            <v>91430104MA4R9HYC99</v>
          </cell>
          <cell r="D64" t="str">
            <v>陈剑</v>
          </cell>
          <cell r="E64" t="str">
            <v>湖南省长沙市岳麓区学士街道玉莲路32号联东优谷工业园一号地36栋</v>
          </cell>
        </row>
        <row r="65">
          <cell r="B65" t="str">
            <v>中国建材检验认证集团湖南有限公司</v>
          </cell>
          <cell r="C65" t="str">
            <v>91430122587000295L</v>
          </cell>
          <cell r="D65" t="str">
            <v>魏艳</v>
          </cell>
          <cell r="E65" t="str">
            <v>湖南省长沙市岳麓区学士街道学华村碧桂园智慧园22栋</v>
          </cell>
        </row>
        <row r="66">
          <cell r="B66" t="str">
            <v>湖南实创工程检测有限公司</v>
          </cell>
          <cell r="C66" t="str">
            <v>91430112MA4QPJR081</v>
          </cell>
          <cell r="D66" t="str">
            <v>易灯辉</v>
          </cell>
          <cell r="E66" t="str">
            <v>长沙市望城经济技术开发区马桥河路二段308号联东金煜产业中心A5#A</v>
          </cell>
        </row>
        <row r="67">
          <cell r="B67" t="str">
            <v>湖南实创工程检测有限公司</v>
          </cell>
          <cell r="C67" t="str">
            <v>91430112MA4QPJR081</v>
          </cell>
          <cell r="D67" t="str">
            <v>易灯辉</v>
          </cell>
          <cell r="E67" t="str">
            <v>长沙市望城经济技术开发区马桥河路二段308号联东金煜产业中心A5#A</v>
          </cell>
        </row>
        <row r="68">
          <cell r="B68" t="str">
            <v>湖南实创工程检测有限公司</v>
          </cell>
          <cell r="C68" t="str">
            <v>91430112MA4QPJR081</v>
          </cell>
          <cell r="D68" t="str">
            <v>易灯辉</v>
          </cell>
          <cell r="E68" t="str">
            <v>长沙市望城经济技术开发区马桥河路二段308号联东金煜产业中心A5#A</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8"/>
  <sheetViews>
    <sheetView tabSelected="1" zoomScale="40" zoomScaleNormal="40" topLeftCell="A50" workbookViewId="0">
      <selection activeCell="E85" sqref="E85:E86"/>
    </sheetView>
  </sheetViews>
  <sheetFormatPr defaultColWidth="8.89090909090909" defaultRowHeight="14"/>
  <cols>
    <col min="1" max="1" width="9.84545454545455" customWidth="1"/>
    <col min="2" max="2" width="56.7636363636364" customWidth="1"/>
    <col min="3" max="3" width="33.3272727272727" customWidth="1"/>
    <col min="4" max="4" width="21.2" customWidth="1"/>
    <col min="5" max="5" width="97.5727272727273" customWidth="1"/>
    <col min="6" max="6" width="93.8909090909091" customWidth="1"/>
    <col min="7" max="7" width="35.7090909090909" customWidth="1"/>
    <col min="8" max="8" width="15.6818181818182" customWidth="1"/>
    <col min="9" max="9" width="15.6818181818182" style="2" customWidth="1"/>
  </cols>
  <sheetData>
    <row r="1" ht="47" customHeight="1" spans="1:9">
      <c r="A1" s="3" t="s">
        <v>0</v>
      </c>
      <c r="B1" s="3"/>
      <c r="C1" s="3"/>
      <c r="D1" s="3"/>
      <c r="E1" s="3"/>
      <c r="F1" s="3"/>
      <c r="G1" s="3"/>
      <c r="H1" s="3"/>
      <c r="I1" s="3"/>
    </row>
    <row r="2" ht="40" customHeight="1" spans="1:9">
      <c r="A2" s="4" t="s">
        <v>1</v>
      </c>
      <c r="B2" s="4" t="s">
        <v>2</v>
      </c>
      <c r="C2" s="4" t="s">
        <v>3</v>
      </c>
      <c r="D2" s="4" t="s">
        <v>4</v>
      </c>
      <c r="E2" s="4" t="s">
        <v>5</v>
      </c>
      <c r="F2" s="4" t="s">
        <v>6</v>
      </c>
      <c r="G2" s="4" t="s">
        <v>7</v>
      </c>
      <c r="H2" s="4" t="s">
        <v>8</v>
      </c>
      <c r="I2" s="4" t="s">
        <v>9</v>
      </c>
    </row>
    <row r="3" spans="1:9">
      <c r="A3" s="5">
        <v>1</v>
      </c>
      <c r="B3" s="6" t="s">
        <v>10</v>
      </c>
      <c r="C3" s="6" t="str">
        <f>VLOOKUP(B3,'[1]0'!$B$1:$F$68,2,FALSE)</f>
        <v>914310025910461068</v>
      </c>
      <c r="D3" s="6" t="str">
        <f>VLOOKUP(B3,'[1]0'!$B$1:$E$68,3,FALSE)</f>
        <v>蒋云红</v>
      </c>
      <c r="E3" s="6" t="str">
        <f>VLOOKUP(B3,'[1]0'!$B$1:$E$68,4,FALSE)</f>
        <v>同心路华康新村</v>
      </c>
      <c r="F3" s="7" t="s">
        <v>11</v>
      </c>
      <c r="G3" s="7" t="s">
        <v>12</v>
      </c>
      <c r="H3" s="5" t="s">
        <v>13</v>
      </c>
      <c r="I3" s="7" t="s">
        <v>14</v>
      </c>
    </row>
    <row r="4" spans="1:9">
      <c r="A4" s="5"/>
      <c r="B4" s="6"/>
      <c r="C4" s="6"/>
      <c r="D4" s="6"/>
      <c r="E4" s="6"/>
      <c r="F4" s="7" t="s">
        <v>15</v>
      </c>
      <c r="G4" s="7" t="s">
        <v>12</v>
      </c>
      <c r="H4" s="5"/>
      <c r="I4" s="7"/>
    </row>
    <row r="5" spans="1:9">
      <c r="A5" s="5">
        <v>2</v>
      </c>
      <c r="B5" s="6" t="s">
        <v>10</v>
      </c>
      <c r="C5" s="6" t="str">
        <f>VLOOKUP(B5,'[1]0'!$B$1:$F$68,2,FALSE)</f>
        <v>914310025910461068</v>
      </c>
      <c r="D5" s="6" t="str">
        <f>VLOOKUP(B5,'[1]0'!$B$1:$E$68,3,FALSE)</f>
        <v>蒋云红</v>
      </c>
      <c r="E5" s="6" t="str">
        <f>VLOOKUP(B5,'[1]0'!$B$1:$E$68,4,FALSE)</f>
        <v>同心路华康新村</v>
      </c>
      <c r="F5" s="7" t="s">
        <v>16</v>
      </c>
      <c r="G5" s="7" t="s">
        <v>17</v>
      </c>
      <c r="H5" s="5" t="s">
        <v>13</v>
      </c>
      <c r="I5" s="7" t="s">
        <v>14</v>
      </c>
    </row>
    <row r="6" spans="1:9">
      <c r="A6" s="5"/>
      <c r="B6" s="6" t="s">
        <v>10</v>
      </c>
      <c r="C6" s="6"/>
      <c r="D6" s="6"/>
      <c r="E6" s="6"/>
      <c r="F6" s="7" t="s">
        <v>18</v>
      </c>
      <c r="G6" s="7" t="s">
        <v>17</v>
      </c>
      <c r="H6" s="5"/>
      <c r="I6" s="7"/>
    </row>
    <row r="7" spans="1:9">
      <c r="A7" s="5">
        <v>3</v>
      </c>
      <c r="B7" s="6" t="s">
        <v>19</v>
      </c>
      <c r="C7" s="6" t="str">
        <f>VLOOKUP(B7,'[1]0'!$B$1:$F$68,2,FALSE)</f>
        <v>91430400MA4PQ6K611</v>
      </c>
      <c r="D7" s="6" t="str">
        <f>VLOOKUP(B7,'[1]0'!$B$1:$E$68,3,FALSE)</f>
        <v>李经天</v>
      </c>
      <c r="E7" s="6" t="str">
        <f>VLOOKUP(B7,'[1]0'!$B$1:$E$68,4,FALSE)</f>
        <v>湖南省永州市冷水滩区杨家桥街道泉陵路198号（郴州分场所：湖南省郴州市北湖区郴江街道梨树山村上朱家湾村民小组八栋一单元）</v>
      </c>
      <c r="F7" s="7" t="s">
        <v>20</v>
      </c>
      <c r="G7" s="7" t="s">
        <v>21</v>
      </c>
      <c r="H7" s="5" t="s">
        <v>22</v>
      </c>
      <c r="I7" s="7" t="s">
        <v>14</v>
      </c>
    </row>
    <row r="8" spans="1:9">
      <c r="A8" s="5"/>
      <c r="B8" s="6" t="s">
        <v>19</v>
      </c>
      <c r="C8" s="6"/>
      <c r="D8" s="6"/>
      <c r="E8" s="6"/>
      <c r="F8" s="7" t="s">
        <v>23</v>
      </c>
      <c r="G8" s="7" t="s">
        <v>21</v>
      </c>
      <c r="H8" s="5"/>
      <c r="I8" s="7"/>
    </row>
    <row r="9" spans="1:9">
      <c r="A9" s="5">
        <v>4</v>
      </c>
      <c r="B9" s="6" t="s">
        <v>19</v>
      </c>
      <c r="C9" s="6" t="str">
        <f>VLOOKUP(B9,'[1]0'!$B$1:$F$68,2,FALSE)</f>
        <v>91430400MA4PQ6K611</v>
      </c>
      <c r="D9" s="6" t="str">
        <f>VLOOKUP(B9,'[1]0'!$B$1:$E$68,3,FALSE)</f>
        <v>李经天</v>
      </c>
      <c r="E9" s="6" t="str">
        <f>VLOOKUP(B9,'[1]0'!$B$1:$E$68,4,FALSE)</f>
        <v>湖南省永州市冷水滩区杨家桥街道泉陵路198号（郴州分场所：湖南省郴州市北湖区郴江街道梨树山村上朱家湾村民小组八栋一单元）</v>
      </c>
      <c r="F9" s="7" t="s">
        <v>20</v>
      </c>
      <c r="G9" s="7" t="s">
        <v>12</v>
      </c>
      <c r="H9" s="5" t="s">
        <v>22</v>
      </c>
      <c r="I9" s="7" t="s">
        <v>14</v>
      </c>
    </row>
    <row r="10" spans="1:9">
      <c r="A10" s="5"/>
      <c r="B10" s="6" t="s">
        <v>19</v>
      </c>
      <c r="C10" s="6"/>
      <c r="D10" s="6"/>
      <c r="E10" s="6"/>
      <c r="F10" s="7" t="s">
        <v>23</v>
      </c>
      <c r="G10" s="7" t="s">
        <v>12</v>
      </c>
      <c r="H10" s="5"/>
      <c r="I10" s="7"/>
    </row>
    <row r="11" spans="1:9">
      <c r="A11" s="5">
        <v>5</v>
      </c>
      <c r="B11" s="6" t="s">
        <v>19</v>
      </c>
      <c r="C11" s="6" t="str">
        <f>VLOOKUP(B11,'[1]0'!$B$1:$F$68,2,FALSE)</f>
        <v>91430400MA4PQ6K611</v>
      </c>
      <c r="D11" s="6" t="str">
        <f>VLOOKUP(B11,'[1]0'!$B$1:$E$68,3,FALSE)</f>
        <v>李经天</v>
      </c>
      <c r="E11" s="6" t="str">
        <f>VLOOKUP(B11,'[1]0'!$B$1:$E$68,4,FALSE)</f>
        <v>湖南省永州市冷水滩区杨家桥街道泉陵路198号（郴州分场所：湖南省郴州市北湖区郴江街道梨树山村上朱家湾村民小组八栋一单元）</v>
      </c>
      <c r="F11" s="7" t="s">
        <v>24</v>
      </c>
      <c r="G11" s="7" t="s">
        <v>12</v>
      </c>
      <c r="H11" s="5" t="s">
        <v>22</v>
      </c>
      <c r="I11" s="7" t="s">
        <v>14</v>
      </c>
    </row>
    <row r="12" spans="1:9">
      <c r="A12" s="5"/>
      <c r="B12" s="6" t="s">
        <v>19</v>
      </c>
      <c r="C12" s="6"/>
      <c r="D12" s="6"/>
      <c r="E12" s="6"/>
      <c r="F12" s="7" t="s">
        <v>25</v>
      </c>
      <c r="G12" s="7" t="s">
        <v>12</v>
      </c>
      <c r="H12" s="5"/>
      <c r="I12" s="7"/>
    </row>
    <row r="13" spans="1:9">
      <c r="A13" s="5">
        <v>6</v>
      </c>
      <c r="B13" s="6" t="s">
        <v>26</v>
      </c>
      <c r="C13" s="6" t="str">
        <f>VLOOKUP(B13,'[1]0'!$B$1:$F$68,2,FALSE)</f>
        <v>91430800338535360D</v>
      </c>
      <c r="D13" s="6" t="str">
        <f>VLOOKUP(B13,'[1]0'!$B$1:$E$68,3,FALSE)</f>
        <v>靳劼</v>
      </c>
      <c r="E13" s="6" t="str">
        <f>VLOOKUP(B13,'[1]0'!$B$1:$E$68,4,FALSE)</f>
        <v>湖南省张家界市永定区西溪坪新佳成仓储物流中心C4栋</v>
      </c>
      <c r="F13" s="7" t="s">
        <v>27</v>
      </c>
      <c r="G13" s="7" t="s">
        <v>28</v>
      </c>
      <c r="H13" s="5" t="s">
        <v>22</v>
      </c>
      <c r="I13" s="7" t="s">
        <v>14</v>
      </c>
    </row>
    <row r="14" spans="1:9">
      <c r="A14" s="5"/>
      <c r="B14" s="6" t="s">
        <v>26</v>
      </c>
      <c r="C14" s="6"/>
      <c r="D14" s="6"/>
      <c r="E14" s="6"/>
      <c r="F14" s="7" t="s">
        <v>29</v>
      </c>
      <c r="G14" s="7" t="s">
        <v>28</v>
      </c>
      <c r="H14" s="5"/>
      <c r="I14" s="7"/>
    </row>
    <row r="15" spans="1:9">
      <c r="A15" s="5">
        <v>7</v>
      </c>
      <c r="B15" s="6" t="s">
        <v>26</v>
      </c>
      <c r="C15" s="6" t="str">
        <f>VLOOKUP(B15,'[1]0'!$B$1:$F$68,2,FALSE)</f>
        <v>91430800338535360D</v>
      </c>
      <c r="D15" s="6" t="str">
        <f>VLOOKUP(B15,'[1]0'!$B$1:$E$68,3,FALSE)</f>
        <v>靳劼</v>
      </c>
      <c r="E15" s="6" t="str">
        <f>VLOOKUP(B15,'[1]0'!$B$1:$E$68,4,FALSE)</f>
        <v>湖南省张家界市永定区西溪坪新佳成仓储物流中心C4栋</v>
      </c>
      <c r="F15" s="7" t="s">
        <v>27</v>
      </c>
      <c r="G15" s="7" t="s">
        <v>12</v>
      </c>
      <c r="H15" s="5" t="s">
        <v>22</v>
      </c>
      <c r="I15" s="7" t="s">
        <v>14</v>
      </c>
    </row>
    <row r="16" spans="1:9">
      <c r="A16" s="5"/>
      <c r="B16" s="6" t="s">
        <v>26</v>
      </c>
      <c r="C16" s="6"/>
      <c r="D16" s="6"/>
      <c r="E16" s="6"/>
      <c r="F16" s="7" t="s">
        <v>29</v>
      </c>
      <c r="G16" s="7" t="s">
        <v>12</v>
      </c>
      <c r="H16" s="5"/>
      <c r="I16" s="7"/>
    </row>
    <row r="17" spans="1:9">
      <c r="A17" s="5">
        <v>8</v>
      </c>
      <c r="B17" s="6" t="s">
        <v>30</v>
      </c>
      <c r="C17" s="6" t="str">
        <f>VLOOKUP(B17,'[1]0'!$B$1:$F$68,2,FALSE)</f>
        <v>91430111MA4R0YRB3M</v>
      </c>
      <c r="D17" s="6" t="str">
        <f>VLOOKUP(B17,'[1]0'!$B$1:$E$68,3,FALSE)</f>
        <v>胡耀明</v>
      </c>
      <c r="E17" s="6" t="str">
        <f>VLOOKUP(B17,'[1]0'!$B$1:$E$68,4,FALSE)</f>
        <v>长沙市雨花区汇金路877号嘉华智谷产业园B2幢120号</v>
      </c>
      <c r="F17" s="7" t="s">
        <v>31</v>
      </c>
      <c r="G17" s="7" t="s">
        <v>12</v>
      </c>
      <c r="H17" s="5" t="s">
        <v>22</v>
      </c>
      <c r="I17" s="7" t="s">
        <v>14</v>
      </c>
    </row>
    <row r="18" spans="1:9">
      <c r="A18" s="5"/>
      <c r="B18" s="6" t="s">
        <v>30</v>
      </c>
      <c r="C18" s="6"/>
      <c r="D18" s="6"/>
      <c r="E18" s="6"/>
      <c r="F18" s="7" t="s">
        <v>32</v>
      </c>
      <c r="G18" s="7" t="s">
        <v>12</v>
      </c>
      <c r="H18" s="5"/>
      <c r="I18" s="7"/>
    </row>
    <row r="19" spans="1:9">
      <c r="A19" s="5">
        <v>9</v>
      </c>
      <c r="B19" s="6" t="s">
        <v>33</v>
      </c>
      <c r="C19" s="6" t="str">
        <f>VLOOKUP(B19,'[1]0'!$B$1:$F$68,2,FALSE)</f>
        <v>91430122MA4L4UXB73</v>
      </c>
      <c r="D19" s="6" t="str">
        <f>VLOOKUP(B19,'[1]0'!$B$1:$E$68,3,FALSE)</f>
        <v>何秋明</v>
      </c>
      <c r="E19" s="6" t="str">
        <f>VLOOKUP(B19,'[1]0'!$B$1:$E$68,4,FALSE)</f>
        <v>湖南省长沙市望城区乌山街道仁和社区横塘新村10栋1号1-4楼</v>
      </c>
      <c r="F19" s="7" t="s">
        <v>34</v>
      </c>
      <c r="G19" s="7" t="s">
        <v>28</v>
      </c>
      <c r="H19" s="5" t="s">
        <v>13</v>
      </c>
      <c r="I19" s="7" t="s">
        <v>14</v>
      </c>
    </row>
    <row r="20" spans="1:9">
      <c r="A20" s="5"/>
      <c r="B20" s="6" t="s">
        <v>33</v>
      </c>
      <c r="C20" s="6"/>
      <c r="D20" s="6"/>
      <c r="E20" s="6"/>
      <c r="F20" s="7" t="s">
        <v>35</v>
      </c>
      <c r="G20" s="7" t="s">
        <v>28</v>
      </c>
      <c r="H20" s="5"/>
      <c r="I20" s="7"/>
    </row>
    <row r="21" spans="1:9">
      <c r="A21" s="5">
        <v>10</v>
      </c>
      <c r="B21" s="6" t="s">
        <v>33</v>
      </c>
      <c r="C21" s="6" t="str">
        <f>VLOOKUP(B21,'[1]0'!$B$1:$F$68,2,FALSE)</f>
        <v>91430122MA4L4UXB73</v>
      </c>
      <c r="D21" s="6" t="str">
        <f>VLOOKUP(B21,'[1]0'!$B$1:$E$68,3,FALSE)</f>
        <v>何秋明</v>
      </c>
      <c r="E21" s="6" t="str">
        <f>VLOOKUP(B21,'[1]0'!$B$1:$E$68,4,FALSE)</f>
        <v>湖南省长沙市望城区乌山街道仁和社区横塘新村10栋1号1-4楼</v>
      </c>
      <c r="F21" s="7" t="s">
        <v>34</v>
      </c>
      <c r="G21" s="7" t="s">
        <v>36</v>
      </c>
      <c r="H21" s="5" t="s">
        <v>13</v>
      </c>
      <c r="I21" s="7" t="s">
        <v>14</v>
      </c>
    </row>
    <row r="22" spans="1:9">
      <c r="A22" s="5"/>
      <c r="B22" s="6" t="s">
        <v>33</v>
      </c>
      <c r="C22" s="6"/>
      <c r="D22" s="6"/>
      <c r="E22" s="6"/>
      <c r="F22" s="7" t="s">
        <v>35</v>
      </c>
      <c r="G22" s="7" t="s">
        <v>36</v>
      </c>
      <c r="H22" s="5"/>
      <c r="I22" s="7"/>
    </row>
    <row r="23" s="1" customFormat="1" spans="1:9">
      <c r="A23" s="8">
        <v>11</v>
      </c>
      <c r="B23" s="8" t="s">
        <v>37</v>
      </c>
      <c r="C23" s="9" t="str">
        <f>VLOOKUP(B23,'[1]0'!$B$1:$F$68,2,FALSE)</f>
        <v>91430100745928540P</v>
      </c>
      <c r="D23" s="9" t="str">
        <f>VLOOKUP(B23,'[1]0'!$B$1:$E$68,3,FALSE)</f>
        <v>蒋德松</v>
      </c>
      <c r="E23" s="9" t="str">
        <f>VLOOKUP(B23,'[1]0'!$B$1:$E$68,4,FALSE)</f>
        <v>湖南省长沙市岳麓区学士街道学士路336号湖南省检验检测特色产业园A1栋1楼</v>
      </c>
      <c r="F23" s="9" t="s">
        <v>38</v>
      </c>
      <c r="G23" s="9" t="s">
        <v>36</v>
      </c>
      <c r="H23" s="8" t="s">
        <v>39</v>
      </c>
      <c r="I23" s="9" t="s">
        <v>14</v>
      </c>
    </row>
    <row r="24" s="1" customFormat="1" ht="31" customHeight="1" spans="1:9">
      <c r="A24" s="8"/>
      <c r="B24" s="8" t="s">
        <v>37</v>
      </c>
      <c r="C24" s="9"/>
      <c r="D24" s="9"/>
      <c r="E24" s="9"/>
      <c r="F24" s="9" t="s">
        <v>40</v>
      </c>
      <c r="G24" s="9" t="s">
        <v>36</v>
      </c>
      <c r="H24" s="8"/>
      <c r="I24" s="9"/>
    </row>
    <row r="25" spans="1:9">
      <c r="A25" s="5">
        <v>12</v>
      </c>
      <c r="B25" s="6" t="s">
        <v>41</v>
      </c>
      <c r="C25" s="6" t="str">
        <f>VLOOKUP(B25,'[1]0'!$B$1:$F$68,2,FALSE)</f>
        <v>91430111MA4PG9FUXW</v>
      </c>
      <c r="D25" s="6" t="str">
        <f>VLOOKUP(B25,'[1]0'!$B$1:$E$68,3,FALSE)</f>
        <v>曾亮山</v>
      </c>
      <c r="E25" s="6" t="str">
        <f>VLOOKUP(B25,'[1]0'!$B$1:$E$68,4,FALSE)</f>
        <v>长沙经济技术开发区东十二路南段7号2#栋101室1楼</v>
      </c>
      <c r="F25" s="7" t="s">
        <v>42</v>
      </c>
      <c r="G25" s="7" t="s">
        <v>12</v>
      </c>
      <c r="H25" s="5" t="s">
        <v>22</v>
      </c>
      <c r="I25" s="7" t="s">
        <v>14</v>
      </c>
    </row>
    <row r="26" spans="1:9">
      <c r="A26" s="5"/>
      <c r="B26" s="6" t="s">
        <v>41</v>
      </c>
      <c r="C26" s="6"/>
      <c r="D26" s="6"/>
      <c r="E26" s="6"/>
      <c r="F26" s="7" t="s">
        <v>43</v>
      </c>
      <c r="G26" s="7" t="s">
        <v>12</v>
      </c>
      <c r="H26" s="5"/>
      <c r="I26" s="7"/>
    </row>
    <row r="27" spans="1:9">
      <c r="A27" s="5">
        <v>13</v>
      </c>
      <c r="B27" s="6" t="s">
        <v>44</v>
      </c>
      <c r="C27" s="6" t="str">
        <f>VLOOKUP(B27,'[1]0'!$B$1:$F$68,2,FALSE)</f>
        <v>91430104MA4R9HYC99</v>
      </c>
      <c r="D27" s="6" t="str">
        <f>VLOOKUP(B27,'[1]0'!$B$1:$E$68,3,FALSE)</f>
        <v>陈剑</v>
      </c>
      <c r="E27" s="6" t="str">
        <f>VLOOKUP(B27,'[1]0'!$B$1:$E$68,4,FALSE)</f>
        <v>学士街道玉莲路32号联东优谷工业园一号地36栋</v>
      </c>
      <c r="F27" s="7" t="s">
        <v>45</v>
      </c>
      <c r="G27" s="7" t="s">
        <v>28</v>
      </c>
      <c r="H27" s="5" t="s">
        <v>39</v>
      </c>
      <c r="I27" s="7" t="s">
        <v>14</v>
      </c>
    </row>
    <row r="28" spans="1:9">
      <c r="A28" s="5"/>
      <c r="B28" s="6" t="s">
        <v>44</v>
      </c>
      <c r="C28" s="6"/>
      <c r="D28" s="6"/>
      <c r="E28" s="6"/>
      <c r="F28" s="7" t="s">
        <v>46</v>
      </c>
      <c r="G28" s="7" t="s">
        <v>28</v>
      </c>
      <c r="H28" s="5"/>
      <c r="I28" s="7"/>
    </row>
    <row r="29" spans="1:9">
      <c r="A29" s="5">
        <v>14</v>
      </c>
      <c r="B29" s="6" t="s">
        <v>44</v>
      </c>
      <c r="C29" s="6" t="str">
        <f>VLOOKUP(B29,'[1]0'!$B$1:$F$68,2,FALSE)</f>
        <v>91430104MA4R9HYC99</v>
      </c>
      <c r="D29" s="6" t="str">
        <f>VLOOKUP(B29,'[1]0'!$B$1:$E$68,3,FALSE)</f>
        <v>陈剑</v>
      </c>
      <c r="E29" s="6" t="str">
        <f>VLOOKUP(B29,'[1]0'!$B$1:$E$68,4,FALSE)</f>
        <v>学士街道玉莲路32号联东优谷工业园一号地36栋</v>
      </c>
      <c r="F29" s="7" t="s">
        <v>45</v>
      </c>
      <c r="G29" s="7" t="s">
        <v>21</v>
      </c>
      <c r="H29" s="5" t="s">
        <v>39</v>
      </c>
      <c r="I29" s="7" t="s">
        <v>14</v>
      </c>
    </row>
    <row r="30" spans="1:9">
      <c r="A30" s="5"/>
      <c r="B30" s="6" t="s">
        <v>44</v>
      </c>
      <c r="C30" s="6"/>
      <c r="D30" s="6"/>
      <c r="E30" s="6"/>
      <c r="F30" s="7" t="s">
        <v>46</v>
      </c>
      <c r="G30" s="7" t="s">
        <v>21</v>
      </c>
      <c r="H30" s="5"/>
      <c r="I30" s="7"/>
    </row>
    <row r="31" spans="1:9">
      <c r="A31" s="5">
        <v>15</v>
      </c>
      <c r="B31" s="6" t="s">
        <v>44</v>
      </c>
      <c r="C31" s="6" t="str">
        <f>VLOOKUP(B31,'[1]0'!$B$1:$F$68,2,FALSE)</f>
        <v>91430104MA4R9HYC99</v>
      </c>
      <c r="D31" s="6" t="str">
        <f>VLOOKUP(B31,'[1]0'!$B$1:$E$68,3,FALSE)</f>
        <v>陈剑</v>
      </c>
      <c r="E31" s="6" t="str">
        <f>VLOOKUP(B31,'[1]0'!$B$1:$E$68,4,FALSE)</f>
        <v>学士街道玉莲路32号联东优谷工业园一号地36栋</v>
      </c>
      <c r="F31" s="7" t="s">
        <v>45</v>
      </c>
      <c r="G31" s="7" t="s">
        <v>36</v>
      </c>
      <c r="H31" s="5" t="s">
        <v>39</v>
      </c>
      <c r="I31" s="7" t="s">
        <v>47</v>
      </c>
    </row>
    <row r="32" spans="1:9">
      <c r="A32" s="5"/>
      <c r="B32" s="6" t="s">
        <v>44</v>
      </c>
      <c r="C32" s="6"/>
      <c r="D32" s="6"/>
      <c r="E32" s="6"/>
      <c r="F32" s="7" t="s">
        <v>46</v>
      </c>
      <c r="G32" s="7" t="s">
        <v>36</v>
      </c>
      <c r="H32" s="5"/>
      <c r="I32" s="7"/>
    </row>
    <row r="33" spans="1:9">
      <c r="A33" s="5">
        <v>16</v>
      </c>
      <c r="B33" s="6" t="s">
        <v>44</v>
      </c>
      <c r="C33" s="6" t="str">
        <f>VLOOKUP(B33,'[1]0'!$B$1:$F$68,2,FALSE)</f>
        <v>91430104MA4R9HYC99</v>
      </c>
      <c r="D33" s="6" t="str">
        <f>VLOOKUP(B33,'[1]0'!$B$1:$E$68,3,FALSE)</f>
        <v>陈剑</v>
      </c>
      <c r="E33" s="6" t="str">
        <f>VLOOKUP(B33,'[1]0'!$B$1:$E$68,4,FALSE)</f>
        <v>学士街道玉莲路32号联东优谷工业园一号地36栋</v>
      </c>
      <c r="F33" s="7" t="s">
        <v>45</v>
      </c>
      <c r="G33" s="7" t="s">
        <v>12</v>
      </c>
      <c r="H33" s="5" t="s">
        <v>39</v>
      </c>
      <c r="I33" s="7" t="s">
        <v>14</v>
      </c>
    </row>
    <row r="34" spans="1:9">
      <c r="A34" s="5"/>
      <c r="B34" s="6" t="s">
        <v>44</v>
      </c>
      <c r="C34" s="6"/>
      <c r="D34" s="6"/>
      <c r="E34" s="6"/>
      <c r="F34" s="7" t="s">
        <v>46</v>
      </c>
      <c r="G34" s="7" t="s">
        <v>12</v>
      </c>
      <c r="H34" s="5"/>
      <c r="I34" s="7"/>
    </row>
    <row r="35" spans="1:9">
      <c r="A35" s="5">
        <v>17</v>
      </c>
      <c r="B35" s="6" t="s">
        <v>44</v>
      </c>
      <c r="C35" s="6" t="str">
        <f>VLOOKUP(B35,'[1]0'!$B$1:$F$68,2,FALSE)</f>
        <v>91430104MA4R9HYC99</v>
      </c>
      <c r="D35" s="6" t="str">
        <f>VLOOKUP(B35,'[1]0'!$B$1:$E$68,3,FALSE)</f>
        <v>陈剑</v>
      </c>
      <c r="E35" s="6" t="str">
        <f>VLOOKUP(B35,'[1]0'!$B$1:$E$68,4,FALSE)</f>
        <v>学士街道玉莲路32号联东优谷工业园一号地36栋</v>
      </c>
      <c r="F35" s="7" t="s">
        <v>45</v>
      </c>
      <c r="G35" s="7" t="s">
        <v>48</v>
      </c>
      <c r="H35" s="5" t="s">
        <v>39</v>
      </c>
      <c r="I35" s="7" t="s">
        <v>14</v>
      </c>
    </row>
    <row r="36" spans="1:9">
      <c r="A36" s="5"/>
      <c r="B36" s="6" t="s">
        <v>44</v>
      </c>
      <c r="C36" s="6"/>
      <c r="D36" s="6"/>
      <c r="E36" s="6"/>
      <c r="F36" s="7" t="s">
        <v>46</v>
      </c>
      <c r="G36" s="7" t="s">
        <v>48</v>
      </c>
      <c r="H36" s="5"/>
      <c r="I36" s="7"/>
    </row>
    <row r="37" spans="1:9">
      <c r="A37" s="5">
        <v>18</v>
      </c>
      <c r="B37" s="6" t="s">
        <v>44</v>
      </c>
      <c r="C37" s="6" t="str">
        <f>VLOOKUP(B37,'[1]0'!$B$1:$F$68,2,FALSE)</f>
        <v>91430104MA4R9HYC99</v>
      </c>
      <c r="D37" s="6" t="str">
        <f>VLOOKUP(B37,'[1]0'!$B$1:$E$68,3,FALSE)</f>
        <v>陈剑</v>
      </c>
      <c r="E37" s="6" t="str">
        <f>VLOOKUP(B37,'[1]0'!$B$1:$E$68,4,FALSE)</f>
        <v>学士街道玉莲路32号联东优谷工业园一号地36栋</v>
      </c>
      <c r="F37" s="7" t="s">
        <v>45</v>
      </c>
      <c r="G37" s="7" t="s">
        <v>49</v>
      </c>
      <c r="H37" s="5" t="s">
        <v>13</v>
      </c>
      <c r="I37" s="7" t="s">
        <v>14</v>
      </c>
    </row>
    <row r="38" spans="1:9">
      <c r="A38" s="5"/>
      <c r="B38" s="6" t="s">
        <v>44</v>
      </c>
      <c r="C38" s="6"/>
      <c r="D38" s="6"/>
      <c r="E38" s="6"/>
      <c r="F38" s="7" t="s">
        <v>46</v>
      </c>
      <c r="G38" s="7" t="s">
        <v>49</v>
      </c>
      <c r="H38" s="5"/>
      <c r="I38" s="7"/>
    </row>
    <row r="39" spans="1:9">
      <c r="A39" s="5">
        <v>19</v>
      </c>
      <c r="B39" s="6" t="s">
        <v>44</v>
      </c>
      <c r="C39" s="6" t="str">
        <f>VLOOKUP(B39,'[1]0'!$B$1:$F$68,2,FALSE)</f>
        <v>91430104MA4R9HYC99</v>
      </c>
      <c r="D39" s="6" t="str">
        <f>VLOOKUP(B39,'[1]0'!$B$1:$E$68,3,FALSE)</f>
        <v>陈剑</v>
      </c>
      <c r="E39" s="6" t="str">
        <f>VLOOKUP(B39,'[1]0'!$B$1:$E$68,4,FALSE)</f>
        <v>学士街道玉莲路32号联东优谷工业园一号地36栋</v>
      </c>
      <c r="F39" s="7" t="s">
        <v>45</v>
      </c>
      <c r="G39" s="7" t="s">
        <v>50</v>
      </c>
      <c r="H39" s="5" t="s">
        <v>13</v>
      </c>
      <c r="I39" s="7" t="s">
        <v>14</v>
      </c>
    </row>
    <row r="40" spans="1:9">
      <c r="A40" s="5"/>
      <c r="B40" s="6" t="s">
        <v>44</v>
      </c>
      <c r="C40" s="6"/>
      <c r="D40" s="6"/>
      <c r="E40" s="6"/>
      <c r="F40" s="7" t="s">
        <v>46</v>
      </c>
      <c r="G40" s="7" t="s">
        <v>50</v>
      </c>
      <c r="H40" s="5"/>
      <c r="I40" s="7"/>
    </row>
    <row r="41" spans="1:9">
      <c r="A41" s="5">
        <v>20</v>
      </c>
      <c r="B41" s="6" t="s">
        <v>44</v>
      </c>
      <c r="C41" s="6" t="str">
        <f>VLOOKUP(B41,'[1]0'!$B$1:$F$68,2,FALSE)</f>
        <v>91430104MA4R9HYC99</v>
      </c>
      <c r="D41" s="6" t="str">
        <f>VLOOKUP(B41,'[1]0'!$B$1:$E$68,3,FALSE)</f>
        <v>陈剑</v>
      </c>
      <c r="E41" s="6" t="str">
        <f>VLOOKUP(B41,'[1]0'!$B$1:$E$68,4,FALSE)</f>
        <v>学士街道玉莲路32号联东优谷工业园一号地36栋</v>
      </c>
      <c r="F41" s="7" t="s">
        <v>45</v>
      </c>
      <c r="G41" s="7" t="s">
        <v>51</v>
      </c>
      <c r="H41" s="5" t="s">
        <v>39</v>
      </c>
      <c r="I41" s="7" t="s">
        <v>47</v>
      </c>
    </row>
    <row r="42" spans="1:9">
      <c r="A42" s="5"/>
      <c r="B42" s="6" t="s">
        <v>44</v>
      </c>
      <c r="C42" s="6"/>
      <c r="D42" s="6"/>
      <c r="E42" s="6"/>
      <c r="F42" s="7" t="s">
        <v>46</v>
      </c>
      <c r="G42" s="7" t="s">
        <v>51</v>
      </c>
      <c r="H42" s="5"/>
      <c r="I42" s="7"/>
    </row>
    <row r="43" spans="1:9">
      <c r="A43" s="5">
        <v>21</v>
      </c>
      <c r="B43" s="6" t="s">
        <v>44</v>
      </c>
      <c r="C43" s="6" t="str">
        <f>VLOOKUP(B43,'[1]0'!$B$1:$F$68,2,FALSE)</f>
        <v>91430104MA4R9HYC99</v>
      </c>
      <c r="D43" s="6" t="str">
        <f>VLOOKUP(B43,'[1]0'!$B$1:$E$68,3,FALSE)</f>
        <v>陈剑</v>
      </c>
      <c r="E43" s="6" t="str">
        <f>VLOOKUP(B43,'[1]0'!$B$1:$E$68,4,FALSE)</f>
        <v>学士街道玉莲路32号联东优谷工业园一号地36栋</v>
      </c>
      <c r="F43" s="7" t="s">
        <v>45</v>
      </c>
      <c r="G43" s="7" t="s">
        <v>17</v>
      </c>
      <c r="H43" s="5" t="s">
        <v>39</v>
      </c>
      <c r="I43" s="7" t="s">
        <v>14</v>
      </c>
    </row>
    <row r="44" spans="1:9">
      <c r="A44" s="5"/>
      <c r="B44" s="6" t="s">
        <v>44</v>
      </c>
      <c r="C44" s="6"/>
      <c r="D44" s="6"/>
      <c r="E44" s="6"/>
      <c r="F44" s="7" t="s">
        <v>46</v>
      </c>
      <c r="G44" s="7" t="s">
        <v>17</v>
      </c>
      <c r="H44" s="5"/>
      <c r="I44" s="7"/>
    </row>
    <row r="45" spans="1:9">
      <c r="A45" s="5">
        <v>22</v>
      </c>
      <c r="B45" s="6" t="s">
        <v>52</v>
      </c>
      <c r="C45" s="6" t="str">
        <f>VLOOKUP(B45,'[1]0'!$B$1:$F$68,2,FALSE)</f>
        <v>91430102MA4L7MCN6P</v>
      </c>
      <c r="D45" s="6" t="str">
        <f>VLOOKUP(B45,'[1]0'!$B$1:$E$68,3,FALSE)</f>
        <v>栾健</v>
      </c>
      <c r="E45" s="6" t="str">
        <f>VLOOKUP(B45,'[1]0'!$B$1:$E$68,4,FALSE)</f>
        <v>长沙经济技术开发区东六路南段77号金科亿达科技城A20栋102</v>
      </c>
      <c r="F45" s="7" t="s">
        <v>53</v>
      </c>
      <c r="G45" s="7" t="s">
        <v>12</v>
      </c>
      <c r="H45" s="5" t="s">
        <v>54</v>
      </c>
      <c r="I45" s="7" t="s">
        <v>14</v>
      </c>
    </row>
    <row r="46" spans="1:9">
      <c r="A46" s="5"/>
      <c r="B46" s="6" t="s">
        <v>52</v>
      </c>
      <c r="C46" s="6"/>
      <c r="D46" s="6"/>
      <c r="E46" s="6"/>
      <c r="F46" s="7" t="s">
        <v>55</v>
      </c>
      <c r="G46" s="7" t="s">
        <v>12</v>
      </c>
      <c r="H46" s="5"/>
      <c r="I46" s="7"/>
    </row>
    <row r="47" spans="1:9">
      <c r="A47" s="5">
        <v>23</v>
      </c>
      <c r="B47" s="6" t="s">
        <v>56</v>
      </c>
      <c r="C47" s="6" t="str">
        <f>VLOOKUP(B47,'[1]0'!$B$1:$F$68,2,FALSE)</f>
        <v>91430000325704436B</v>
      </c>
      <c r="D47" s="6" t="str">
        <f>VLOOKUP(B47,'[1]0'!$B$1:$E$68,3,FALSE)</f>
        <v>张维</v>
      </c>
      <c r="E47" s="6" t="str">
        <f>VLOOKUP(B47,'[1]0'!$B$1:$E$68,4,FALSE)</f>
        <v>湖南省长沙市岳麓区学士街道翰林路112-1号</v>
      </c>
      <c r="F47" s="7" t="s">
        <v>57</v>
      </c>
      <c r="G47" s="7" t="s">
        <v>21</v>
      </c>
      <c r="H47" s="5" t="s">
        <v>22</v>
      </c>
      <c r="I47" s="7" t="s">
        <v>14</v>
      </c>
    </row>
    <row r="48" spans="1:9">
      <c r="A48" s="5"/>
      <c r="B48" s="6" t="s">
        <v>56</v>
      </c>
      <c r="C48" s="6"/>
      <c r="D48" s="6"/>
      <c r="E48" s="6"/>
      <c r="F48" s="7" t="s">
        <v>58</v>
      </c>
      <c r="G48" s="7" t="s">
        <v>21</v>
      </c>
      <c r="H48" s="5"/>
      <c r="I48" s="7"/>
    </row>
    <row r="49" spans="1:9">
      <c r="A49" s="5">
        <v>24</v>
      </c>
      <c r="B49" s="6" t="s">
        <v>56</v>
      </c>
      <c r="C49" s="6" t="str">
        <f>VLOOKUP(B49,'[1]0'!$B$1:$F$68,2,FALSE)</f>
        <v>91430000325704436B</v>
      </c>
      <c r="D49" s="6" t="str">
        <f>VLOOKUP(B49,'[1]0'!$B$1:$E$68,3,FALSE)</f>
        <v>张维</v>
      </c>
      <c r="E49" s="6" t="str">
        <f>VLOOKUP(B49,'[1]0'!$B$1:$E$68,4,FALSE)</f>
        <v>湖南省长沙市岳麓区学士街道翰林路112-1号</v>
      </c>
      <c r="F49" s="7" t="s">
        <v>57</v>
      </c>
      <c r="G49" s="7" t="s">
        <v>36</v>
      </c>
      <c r="H49" s="5" t="s">
        <v>22</v>
      </c>
      <c r="I49" s="7" t="s">
        <v>14</v>
      </c>
    </row>
    <row r="50" spans="1:9">
      <c r="A50" s="5"/>
      <c r="B50" s="6" t="s">
        <v>56</v>
      </c>
      <c r="C50" s="6"/>
      <c r="D50" s="6"/>
      <c r="E50" s="6"/>
      <c r="F50" s="7" t="s">
        <v>58</v>
      </c>
      <c r="G50" s="7" t="s">
        <v>36</v>
      </c>
      <c r="H50" s="5"/>
      <c r="I50" s="7"/>
    </row>
    <row r="51" spans="1:9">
      <c r="A51" s="5">
        <v>25</v>
      </c>
      <c r="B51" s="6" t="s">
        <v>56</v>
      </c>
      <c r="C51" s="6" t="str">
        <f>VLOOKUP(B51,'[1]0'!$B$1:$F$68,2,FALSE)</f>
        <v>91430000325704436B</v>
      </c>
      <c r="D51" s="6" t="str">
        <f>VLOOKUP(B51,'[1]0'!$B$1:$E$68,3,FALSE)</f>
        <v>张维</v>
      </c>
      <c r="E51" s="6" t="str">
        <f>VLOOKUP(B51,'[1]0'!$B$1:$E$68,4,FALSE)</f>
        <v>湖南省长沙市岳麓区学士街道翰林路112-1号</v>
      </c>
      <c r="F51" s="7" t="s">
        <v>57</v>
      </c>
      <c r="G51" s="7" t="s">
        <v>12</v>
      </c>
      <c r="H51" s="5" t="s">
        <v>22</v>
      </c>
      <c r="I51" s="7" t="s">
        <v>14</v>
      </c>
    </row>
    <row r="52" spans="1:9">
      <c r="A52" s="5"/>
      <c r="B52" s="6" t="s">
        <v>56</v>
      </c>
      <c r="C52" s="6"/>
      <c r="D52" s="6"/>
      <c r="E52" s="6"/>
      <c r="F52" s="7" t="s">
        <v>58</v>
      </c>
      <c r="G52" s="7" t="s">
        <v>12</v>
      </c>
      <c r="H52" s="5"/>
      <c r="I52" s="7"/>
    </row>
    <row r="53" spans="1:9">
      <c r="A53" s="5">
        <v>26</v>
      </c>
      <c r="B53" s="6" t="s">
        <v>56</v>
      </c>
      <c r="C53" s="6" t="str">
        <f>VLOOKUP(B53,'[1]0'!$B$1:$F$68,2,FALSE)</f>
        <v>91430000325704436B</v>
      </c>
      <c r="D53" s="6" t="str">
        <f>VLOOKUP(B53,'[1]0'!$B$1:$E$68,3,FALSE)</f>
        <v>张维</v>
      </c>
      <c r="E53" s="6" t="str">
        <f>VLOOKUP(B53,'[1]0'!$B$1:$E$68,4,FALSE)</f>
        <v>湖南省长沙市岳麓区学士街道翰林路112-1号</v>
      </c>
      <c r="F53" s="7" t="s">
        <v>57</v>
      </c>
      <c r="G53" s="7" t="s">
        <v>17</v>
      </c>
      <c r="H53" s="5" t="s">
        <v>22</v>
      </c>
      <c r="I53" s="7" t="s">
        <v>14</v>
      </c>
    </row>
    <row r="54" spans="1:9">
      <c r="A54" s="5"/>
      <c r="B54" s="6" t="s">
        <v>56</v>
      </c>
      <c r="C54" s="6"/>
      <c r="D54" s="6"/>
      <c r="E54" s="6"/>
      <c r="F54" s="7" t="s">
        <v>58</v>
      </c>
      <c r="G54" s="7" t="s">
        <v>17</v>
      </c>
      <c r="H54" s="5"/>
      <c r="I54" s="7"/>
    </row>
    <row r="55" spans="1:9">
      <c r="A55" s="5">
        <v>27</v>
      </c>
      <c r="B55" s="6" t="s">
        <v>59</v>
      </c>
      <c r="C55" s="6" t="str">
        <f>VLOOKUP(B55,'[1]0'!$B$1:$F$68,2,FALSE)</f>
        <v>91430112MA4QPJR081</v>
      </c>
      <c r="D55" s="6" t="str">
        <f>VLOOKUP(B55,'[1]0'!$B$1:$E$68,3,FALSE)</f>
        <v>易灯辉</v>
      </c>
      <c r="E55" s="6" t="str">
        <f>VLOOKUP(B55,'[1]0'!$B$1:$E$68,4,FALSE)</f>
        <v>长沙市望城经济技术开发区马桥河路二段308号联东金煜产业中心A5#A</v>
      </c>
      <c r="F55" s="7" t="s">
        <v>60</v>
      </c>
      <c r="G55" s="7" t="s">
        <v>21</v>
      </c>
      <c r="H55" s="5" t="s">
        <v>61</v>
      </c>
      <c r="I55" s="7" t="s">
        <v>14</v>
      </c>
    </row>
    <row r="56" spans="1:9">
      <c r="A56" s="5"/>
      <c r="B56" s="6" t="s">
        <v>59</v>
      </c>
      <c r="C56" s="6"/>
      <c r="D56" s="6"/>
      <c r="E56" s="6"/>
      <c r="F56" s="7" t="s">
        <v>62</v>
      </c>
      <c r="G56" s="7" t="s">
        <v>21</v>
      </c>
      <c r="H56" s="5"/>
      <c r="I56" s="7"/>
    </row>
    <row r="57" spans="1:9">
      <c r="A57" s="5">
        <v>28</v>
      </c>
      <c r="B57" s="6" t="s">
        <v>59</v>
      </c>
      <c r="C57" s="6" t="str">
        <f>VLOOKUP(B57,'[1]0'!$B$1:$F$68,2,FALSE)</f>
        <v>91430112MA4QPJR081</v>
      </c>
      <c r="D57" s="6" t="str">
        <f>VLOOKUP(B57,'[1]0'!$B$1:$E$68,3,FALSE)</f>
        <v>易灯辉</v>
      </c>
      <c r="E57" s="6" t="str">
        <f>VLOOKUP(B57,'[1]0'!$B$1:$E$68,4,FALSE)</f>
        <v>长沙市望城经济技术开发区马桥河路二段308号联东金煜产业中心A5#A</v>
      </c>
      <c r="F57" s="7" t="s">
        <v>60</v>
      </c>
      <c r="G57" s="7" t="s">
        <v>12</v>
      </c>
      <c r="H57" s="5" t="s">
        <v>61</v>
      </c>
      <c r="I57" s="7" t="s">
        <v>14</v>
      </c>
    </row>
    <row r="58" spans="1:9">
      <c r="A58" s="5"/>
      <c r="B58" s="6" t="s">
        <v>59</v>
      </c>
      <c r="C58" s="6"/>
      <c r="D58" s="6"/>
      <c r="E58" s="6"/>
      <c r="F58" s="7" t="s">
        <v>62</v>
      </c>
      <c r="G58" s="7" t="s">
        <v>12</v>
      </c>
      <c r="H58" s="5"/>
      <c r="I58" s="7"/>
    </row>
    <row r="59" spans="1:9">
      <c r="A59" s="5">
        <v>29</v>
      </c>
      <c r="B59" s="6" t="s">
        <v>59</v>
      </c>
      <c r="C59" s="6" t="str">
        <f>VLOOKUP(B59,'[1]0'!$B$1:$F$68,2,FALSE)</f>
        <v>91430112MA4QPJR081</v>
      </c>
      <c r="D59" s="6" t="str">
        <f>VLOOKUP(B59,'[1]0'!$B$1:$E$68,3,FALSE)</f>
        <v>易灯辉</v>
      </c>
      <c r="E59" s="6" t="str">
        <f>VLOOKUP(B59,'[1]0'!$B$1:$E$68,4,FALSE)</f>
        <v>长沙市望城经济技术开发区马桥河路二段308号联东金煜产业中心A5#A</v>
      </c>
      <c r="F59" s="7" t="s">
        <v>60</v>
      </c>
      <c r="G59" s="7" t="s">
        <v>51</v>
      </c>
      <c r="H59" s="5" t="s">
        <v>61</v>
      </c>
      <c r="I59" s="7" t="s">
        <v>14</v>
      </c>
    </row>
    <row r="60" spans="1:9">
      <c r="A60" s="5"/>
      <c r="B60" s="6" t="s">
        <v>59</v>
      </c>
      <c r="C60" s="6"/>
      <c r="D60" s="6"/>
      <c r="E60" s="6"/>
      <c r="F60" s="7" t="s">
        <v>62</v>
      </c>
      <c r="G60" s="7" t="s">
        <v>51</v>
      </c>
      <c r="H60" s="5"/>
      <c r="I60" s="7"/>
    </row>
    <row r="61" spans="1:9">
      <c r="A61" s="5">
        <v>30</v>
      </c>
      <c r="B61" s="6" t="s">
        <v>59</v>
      </c>
      <c r="C61" s="6" t="str">
        <f>VLOOKUP(B61,'[1]0'!$B$1:$F$68,2,FALSE)</f>
        <v>91430112MA4QPJR081</v>
      </c>
      <c r="D61" s="6" t="str">
        <f>VLOOKUP(B61,'[1]0'!$B$1:$E$68,3,FALSE)</f>
        <v>易灯辉</v>
      </c>
      <c r="E61" s="6" t="str">
        <f>VLOOKUP(B61,'[1]0'!$B$1:$E$68,4,FALSE)</f>
        <v>长沙市望城经济技术开发区马桥河路二段308号联东金煜产业中心A5#A</v>
      </c>
      <c r="F61" s="7" t="s">
        <v>60</v>
      </c>
      <c r="G61" s="7" t="s">
        <v>17</v>
      </c>
      <c r="H61" s="5" t="s">
        <v>61</v>
      </c>
      <c r="I61" s="7" t="s">
        <v>14</v>
      </c>
    </row>
    <row r="62" spans="1:9">
      <c r="A62" s="5"/>
      <c r="B62" s="6" t="s">
        <v>59</v>
      </c>
      <c r="C62" s="6"/>
      <c r="D62" s="6"/>
      <c r="E62" s="6"/>
      <c r="F62" s="7" t="s">
        <v>62</v>
      </c>
      <c r="G62" s="7" t="s">
        <v>17</v>
      </c>
      <c r="H62" s="5"/>
      <c r="I62" s="7"/>
    </row>
    <row r="63" spans="1:9">
      <c r="A63" s="5">
        <v>31</v>
      </c>
      <c r="B63" s="6" t="s">
        <v>63</v>
      </c>
      <c r="C63" s="6" t="str">
        <f>VLOOKUP(B63,'[1]0'!$B$1:$F$68,2,FALSE)</f>
        <v>91430500758016057X</v>
      </c>
      <c r="D63" s="6" t="str">
        <f>VLOOKUP(B63,'[1]0'!$B$1:$E$68,3,FALSE)</f>
        <v>黄伟</v>
      </c>
      <c r="E63" s="6" t="str">
        <f>VLOOKUP(B63,'[1]0'!$B$1:$E$68,4,FALSE)</f>
        <v>东大路675号（省建四公司机关大院内）</v>
      </c>
      <c r="F63" s="7" t="s">
        <v>64</v>
      </c>
      <c r="G63" s="7" t="s">
        <v>12</v>
      </c>
      <c r="H63" s="5" t="s">
        <v>22</v>
      </c>
      <c r="I63" s="7" t="s">
        <v>47</v>
      </c>
    </row>
    <row r="64" spans="1:9">
      <c r="A64" s="5"/>
      <c r="B64" s="6" t="s">
        <v>63</v>
      </c>
      <c r="C64" s="6"/>
      <c r="D64" s="6"/>
      <c r="E64" s="6"/>
      <c r="F64" s="7" t="s">
        <v>65</v>
      </c>
      <c r="G64" s="7" t="s">
        <v>12</v>
      </c>
      <c r="H64" s="5"/>
      <c r="I64" s="7"/>
    </row>
    <row r="65" spans="1:9">
      <c r="A65" s="5">
        <v>32</v>
      </c>
      <c r="B65" s="6" t="s">
        <v>63</v>
      </c>
      <c r="C65" s="6" t="str">
        <f>VLOOKUP(B65,'[1]0'!$B$1:$F$68,2,FALSE)</f>
        <v>91430500758016057X</v>
      </c>
      <c r="D65" s="6" t="str">
        <f>VLOOKUP(B65,'[1]0'!$B$1:$E$68,3,FALSE)</f>
        <v>黄伟</v>
      </c>
      <c r="E65" s="6" t="str">
        <f>VLOOKUP(B65,'[1]0'!$B$1:$E$68,4,FALSE)</f>
        <v>东大路675号（省建四公司机关大院内）</v>
      </c>
      <c r="F65" s="7" t="s">
        <v>64</v>
      </c>
      <c r="G65" s="7" t="s">
        <v>17</v>
      </c>
      <c r="H65" s="5" t="s">
        <v>22</v>
      </c>
      <c r="I65" s="7" t="s">
        <v>14</v>
      </c>
    </row>
    <row r="66" spans="1:9">
      <c r="A66" s="5"/>
      <c r="B66" s="6" t="s">
        <v>63</v>
      </c>
      <c r="C66" s="6"/>
      <c r="D66" s="6"/>
      <c r="E66" s="6"/>
      <c r="F66" s="7" t="s">
        <v>65</v>
      </c>
      <c r="G66" s="7" t="s">
        <v>17</v>
      </c>
      <c r="H66" s="5"/>
      <c r="I66" s="7"/>
    </row>
    <row r="67" spans="1:9">
      <c r="A67" s="5">
        <v>33</v>
      </c>
      <c r="B67" s="6" t="s">
        <v>66</v>
      </c>
      <c r="C67" s="6" t="str">
        <f>VLOOKUP(B67,'[1]0'!$B$1:$F$68,2,FALSE)</f>
        <v>914301813448603468</v>
      </c>
      <c r="D67" s="6" t="str">
        <f>VLOOKUP(B67,'[1]0'!$B$1:$E$68,3,FALSE)</f>
        <v>胡正初</v>
      </c>
      <c r="E67" s="6" t="str">
        <f>VLOOKUP(B67,'[1]0'!$B$1:$E$68,4,FALSE)</f>
        <v>湖南省郴州市北湖区郴江街道梨树山村坝下组5栋4单元二楼</v>
      </c>
      <c r="F67" s="7" t="s">
        <v>67</v>
      </c>
      <c r="G67" s="7" t="s">
        <v>12</v>
      </c>
      <c r="H67" s="5" t="s">
        <v>22</v>
      </c>
      <c r="I67" s="7" t="s">
        <v>14</v>
      </c>
    </row>
    <row r="68" spans="1:9">
      <c r="A68" s="5"/>
      <c r="B68" s="6" t="s">
        <v>66</v>
      </c>
      <c r="C68" s="6"/>
      <c r="D68" s="6"/>
      <c r="E68" s="6"/>
      <c r="F68" s="7" t="s">
        <v>68</v>
      </c>
      <c r="G68" s="7" t="s">
        <v>12</v>
      </c>
      <c r="H68" s="5"/>
      <c r="I68" s="7"/>
    </row>
    <row r="69" spans="1:9">
      <c r="A69" s="5">
        <v>34</v>
      </c>
      <c r="B69" s="6" t="s">
        <v>66</v>
      </c>
      <c r="C69" s="6" t="str">
        <f>VLOOKUP(B69,'[1]0'!$B$1:$F$68,2,FALSE)</f>
        <v>914301813448603468</v>
      </c>
      <c r="D69" s="6" t="str">
        <f>VLOOKUP(B69,'[1]0'!$B$1:$E$68,3,FALSE)</f>
        <v>胡正初</v>
      </c>
      <c r="E69" s="6" t="str">
        <f>VLOOKUP(B69,'[1]0'!$B$1:$E$68,4,FALSE)</f>
        <v>湖南省郴州市北湖区郴江街道梨树山村坝下组5栋4单元二楼</v>
      </c>
      <c r="F69" s="7" t="s">
        <v>67</v>
      </c>
      <c r="G69" s="7" t="s">
        <v>17</v>
      </c>
      <c r="H69" s="5" t="s">
        <v>22</v>
      </c>
      <c r="I69" s="7" t="s">
        <v>14</v>
      </c>
    </row>
    <row r="70" spans="1:9">
      <c r="A70" s="5"/>
      <c r="B70" s="6" t="s">
        <v>66</v>
      </c>
      <c r="C70" s="6"/>
      <c r="D70" s="6"/>
      <c r="E70" s="6"/>
      <c r="F70" s="7" t="s">
        <v>68</v>
      </c>
      <c r="G70" s="7" t="s">
        <v>17</v>
      </c>
      <c r="H70" s="5"/>
      <c r="I70" s="7"/>
    </row>
    <row r="71" spans="1:9">
      <c r="A71" s="5">
        <v>35</v>
      </c>
      <c r="B71" s="6" t="s">
        <v>69</v>
      </c>
      <c r="C71" s="6" t="str">
        <f>VLOOKUP(B71,'[1]0'!$B$1:$F$68,2,FALSE)</f>
        <v>91430100673566439H</v>
      </c>
      <c r="D71" s="6" t="str">
        <f>VLOOKUP(B71,'[1]0'!$B$1:$E$68,3,FALSE)</f>
        <v>谭云</v>
      </c>
      <c r="E71" s="6" t="str">
        <f>VLOOKUP(B71,'[1]0'!$B$1:$E$68,4,FALSE)</f>
        <v>长沙市望城经济技术开发区腾飞路二段16号厂房</v>
      </c>
      <c r="F71" s="7" t="s">
        <v>70</v>
      </c>
      <c r="G71" s="7" t="s">
        <v>28</v>
      </c>
      <c r="H71" s="5" t="s">
        <v>22</v>
      </c>
      <c r="I71" s="7" t="s">
        <v>14</v>
      </c>
    </row>
    <row r="72" spans="1:9">
      <c r="A72" s="5"/>
      <c r="B72" s="6" t="s">
        <v>69</v>
      </c>
      <c r="C72" s="6"/>
      <c r="D72" s="6"/>
      <c r="E72" s="6"/>
      <c r="F72" s="7" t="s">
        <v>71</v>
      </c>
      <c r="G72" s="7" t="s">
        <v>28</v>
      </c>
      <c r="H72" s="5"/>
      <c r="I72" s="7"/>
    </row>
    <row r="73" spans="1:9">
      <c r="A73" s="5">
        <v>36</v>
      </c>
      <c r="B73" s="6" t="s">
        <v>69</v>
      </c>
      <c r="C73" s="6" t="str">
        <f>VLOOKUP(B73,'[1]0'!$B$1:$F$68,2,FALSE)</f>
        <v>91430100673566439H</v>
      </c>
      <c r="D73" s="6" t="str">
        <f>VLOOKUP(B73,'[1]0'!$B$1:$E$68,3,FALSE)</f>
        <v>谭云</v>
      </c>
      <c r="E73" s="6" t="str">
        <f>VLOOKUP(B73,'[1]0'!$B$1:$E$68,4,FALSE)</f>
        <v>长沙市望城经济技术开发区腾飞路二段16号厂房</v>
      </c>
      <c r="F73" s="7" t="s">
        <v>72</v>
      </c>
      <c r="G73" s="7" t="s">
        <v>21</v>
      </c>
      <c r="H73" s="5" t="s">
        <v>22</v>
      </c>
      <c r="I73" s="10" t="s">
        <v>47</v>
      </c>
    </row>
    <row r="74" spans="1:9">
      <c r="A74" s="5"/>
      <c r="B74" s="6" t="s">
        <v>69</v>
      </c>
      <c r="C74" s="6"/>
      <c r="D74" s="6"/>
      <c r="E74" s="6"/>
      <c r="F74" s="7" t="s">
        <v>73</v>
      </c>
      <c r="G74" s="7" t="s">
        <v>21</v>
      </c>
      <c r="H74" s="5"/>
      <c r="I74" s="10"/>
    </row>
    <row r="75" spans="1:9">
      <c r="A75" s="5">
        <v>37</v>
      </c>
      <c r="B75" s="6" t="s">
        <v>69</v>
      </c>
      <c r="C75" s="6" t="str">
        <f>VLOOKUP(B75,'[1]0'!$B$1:$F$68,2,FALSE)</f>
        <v>91430100673566439H</v>
      </c>
      <c r="D75" s="6" t="str">
        <f>VLOOKUP(B75,'[1]0'!$B$1:$E$68,3,FALSE)</f>
        <v>谭云</v>
      </c>
      <c r="E75" s="6" t="str">
        <f>VLOOKUP(B75,'[1]0'!$B$1:$E$68,4,FALSE)</f>
        <v>长沙市望城经济技术开发区腾飞路二段16号厂房</v>
      </c>
      <c r="F75" s="7" t="s">
        <v>72</v>
      </c>
      <c r="G75" s="7" t="s">
        <v>12</v>
      </c>
      <c r="H75" s="5" t="s">
        <v>22</v>
      </c>
      <c r="I75" s="7" t="s">
        <v>14</v>
      </c>
    </row>
    <row r="76" spans="1:9">
      <c r="A76" s="5"/>
      <c r="B76" s="6" t="s">
        <v>69</v>
      </c>
      <c r="C76" s="6"/>
      <c r="D76" s="6"/>
      <c r="E76" s="6"/>
      <c r="F76" s="7" t="s">
        <v>73</v>
      </c>
      <c r="G76" s="7" t="s">
        <v>12</v>
      </c>
      <c r="H76" s="5"/>
      <c r="I76" s="7"/>
    </row>
    <row r="77" spans="1:9">
      <c r="A77" s="5">
        <v>38</v>
      </c>
      <c r="B77" s="6" t="s">
        <v>69</v>
      </c>
      <c r="C77" s="6" t="str">
        <f>VLOOKUP(B77,'[1]0'!$B$1:$F$68,2,FALSE)</f>
        <v>91430100673566439H</v>
      </c>
      <c r="D77" s="6" t="str">
        <f>VLOOKUP(B77,'[1]0'!$B$1:$E$68,3,FALSE)</f>
        <v>谭云</v>
      </c>
      <c r="E77" s="6" t="str">
        <f>VLOOKUP(B77,'[1]0'!$B$1:$E$68,4,FALSE)</f>
        <v>长沙市望城经济技术开发区腾飞路二段16号厂房</v>
      </c>
      <c r="F77" s="7" t="s">
        <v>74</v>
      </c>
      <c r="G77" s="7" t="s">
        <v>12</v>
      </c>
      <c r="H77" s="5" t="s">
        <v>22</v>
      </c>
      <c r="I77" s="7" t="s">
        <v>14</v>
      </c>
    </row>
    <row r="78" spans="1:9">
      <c r="A78" s="5"/>
      <c r="B78" s="6" t="s">
        <v>69</v>
      </c>
      <c r="C78" s="6"/>
      <c r="D78" s="6"/>
      <c r="E78" s="6"/>
      <c r="F78" s="7" t="s">
        <v>75</v>
      </c>
      <c r="G78" s="7" t="s">
        <v>12</v>
      </c>
      <c r="H78" s="5"/>
      <c r="I78" s="7"/>
    </row>
    <row r="79" spans="1:9">
      <c r="A79" s="5">
        <v>39</v>
      </c>
      <c r="B79" s="6" t="s">
        <v>69</v>
      </c>
      <c r="C79" s="6" t="str">
        <f>VLOOKUP(B79,'[1]0'!$B$1:$F$68,2,FALSE)</f>
        <v>91430100673566439H</v>
      </c>
      <c r="D79" s="6" t="str">
        <f>VLOOKUP(B79,'[1]0'!$B$1:$E$68,3,FALSE)</f>
        <v>谭云</v>
      </c>
      <c r="E79" s="6" t="str">
        <f>VLOOKUP(B79,'[1]0'!$B$1:$E$68,4,FALSE)</f>
        <v>长沙市望城经济技术开发区腾飞路二段16号厂房</v>
      </c>
      <c r="F79" s="7" t="s">
        <v>70</v>
      </c>
      <c r="G79" s="7" t="s">
        <v>12</v>
      </c>
      <c r="H79" s="5" t="s">
        <v>22</v>
      </c>
      <c r="I79" s="7" t="s">
        <v>14</v>
      </c>
    </row>
    <row r="80" spans="1:9">
      <c r="A80" s="5"/>
      <c r="B80" s="6" t="s">
        <v>69</v>
      </c>
      <c r="C80" s="6"/>
      <c r="D80" s="6"/>
      <c r="E80" s="6"/>
      <c r="F80" s="7" t="s">
        <v>71</v>
      </c>
      <c r="G80" s="7" t="s">
        <v>12</v>
      </c>
      <c r="H80" s="5"/>
      <c r="I80" s="7"/>
    </row>
    <row r="81" spans="1:9">
      <c r="A81" s="5">
        <v>40</v>
      </c>
      <c r="B81" s="6" t="s">
        <v>69</v>
      </c>
      <c r="C81" s="6" t="str">
        <f>VLOOKUP(B81,'[1]0'!$B$1:$F$68,2,FALSE)</f>
        <v>91430100673566439H</v>
      </c>
      <c r="D81" s="6" t="str">
        <f>VLOOKUP(B81,'[1]0'!$B$1:$E$68,3,FALSE)</f>
        <v>谭云</v>
      </c>
      <c r="E81" s="6" t="str">
        <f>VLOOKUP(B81,'[1]0'!$B$1:$E$68,4,FALSE)</f>
        <v>长沙市望城经济技术开发区腾飞路二段16号厂房</v>
      </c>
      <c r="F81" s="7" t="s">
        <v>76</v>
      </c>
      <c r="G81" s="7" t="s">
        <v>12</v>
      </c>
      <c r="H81" s="5" t="s">
        <v>22</v>
      </c>
      <c r="I81" s="7" t="s">
        <v>14</v>
      </c>
    </row>
    <row r="82" spans="1:9">
      <c r="A82" s="5"/>
      <c r="B82" s="6" t="s">
        <v>69</v>
      </c>
      <c r="C82" s="6"/>
      <c r="D82" s="6"/>
      <c r="E82" s="6"/>
      <c r="F82" s="7" t="s">
        <v>77</v>
      </c>
      <c r="G82" s="7" t="s">
        <v>12</v>
      </c>
      <c r="H82" s="5"/>
      <c r="I82" s="7"/>
    </row>
    <row r="83" spans="1:9">
      <c r="A83" s="5">
        <v>41</v>
      </c>
      <c r="B83" s="6" t="s">
        <v>69</v>
      </c>
      <c r="C83" s="6" t="str">
        <f>VLOOKUP(B83,'[1]0'!$B$1:$F$68,2,FALSE)</f>
        <v>91430100673566439H</v>
      </c>
      <c r="D83" s="6" t="str">
        <f>VLOOKUP(B83,'[1]0'!$B$1:$E$68,3,FALSE)</f>
        <v>谭云</v>
      </c>
      <c r="E83" s="6" t="str">
        <f>VLOOKUP(B83,'[1]0'!$B$1:$E$68,4,FALSE)</f>
        <v>长沙市望城经济技术开发区腾飞路二段16号厂房</v>
      </c>
      <c r="F83" s="7" t="s">
        <v>76</v>
      </c>
      <c r="G83" s="7" t="s">
        <v>51</v>
      </c>
      <c r="H83" s="5" t="s">
        <v>22</v>
      </c>
      <c r="I83" s="7" t="s">
        <v>14</v>
      </c>
    </row>
    <row r="84" spans="1:9">
      <c r="A84" s="5"/>
      <c r="B84" s="6" t="s">
        <v>69</v>
      </c>
      <c r="C84" s="6"/>
      <c r="D84" s="6"/>
      <c r="E84" s="6"/>
      <c r="F84" s="7" t="s">
        <v>77</v>
      </c>
      <c r="G84" s="7" t="s">
        <v>51</v>
      </c>
      <c r="H84" s="5"/>
      <c r="I84" s="7"/>
    </row>
    <row r="85" spans="1:9">
      <c r="A85" s="5">
        <v>42</v>
      </c>
      <c r="B85" s="6" t="s">
        <v>78</v>
      </c>
      <c r="C85" s="6" t="str">
        <f>VLOOKUP(B85,'[1]0'!$B$1:$F$68,2,FALSE)</f>
        <v>91430100MA4RPC630A</v>
      </c>
      <c r="D85" s="6" t="str">
        <f>VLOOKUP(B85,'[1]0'!$B$1:$E$68,3,FALSE)</f>
        <v>秦圣</v>
      </c>
      <c r="E85" s="6" t="str">
        <f>VLOOKUP(B85,'[1]0'!$B$1:$E$68,4,FALSE)</f>
        <v>长沙高新开发区麓松路539号湖南安淳高新技术有限公司检测中心全部</v>
      </c>
      <c r="F85" s="7" t="s">
        <v>79</v>
      </c>
      <c r="G85" s="7" t="s">
        <v>12</v>
      </c>
      <c r="H85" s="5" t="s">
        <v>22</v>
      </c>
      <c r="I85" s="7" t="s">
        <v>14</v>
      </c>
    </row>
    <row r="86" spans="1:9">
      <c r="A86" s="5"/>
      <c r="B86" s="6" t="s">
        <v>78</v>
      </c>
      <c r="C86" s="6"/>
      <c r="D86" s="6"/>
      <c r="E86" s="6"/>
      <c r="F86" s="7" t="s">
        <v>80</v>
      </c>
      <c r="G86" s="7" t="s">
        <v>12</v>
      </c>
      <c r="H86" s="5"/>
      <c r="I86" s="7"/>
    </row>
    <row r="87" spans="1:9">
      <c r="A87" s="5">
        <v>43</v>
      </c>
      <c r="B87" s="6" t="s">
        <v>81</v>
      </c>
      <c r="C87" s="6" t="str">
        <f>VLOOKUP(B87,'[1]0'!$B$1:$F$68,2,FALSE)</f>
        <v>91430105MA4QJB3B09</v>
      </c>
      <c r="D87" s="6" t="str">
        <f>VLOOKUP(B87,'[1]0'!$B$1:$E$68,3,FALSE)</f>
        <v>秦艳</v>
      </c>
      <c r="E87" s="6" t="str">
        <f>VLOOKUP(B87,'[1]0'!$B$1:$E$68,4,FALSE)</f>
        <v>长沙经济技术开发区螺丝塘路1号、3号德普五和企业园二期3栋101、102，5栋101</v>
      </c>
      <c r="F87" s="7" t="s">
        <v>82</v>
      </c>
      <c r="G87" s="7" t="s">
        <v>12</v>
      </c>
      <c r="H87" s="5" t="s">
        <v>22</v>
      </c>
      <c r="I87" s="7" t="s">
        <v>14</v>
      </c>
    </row>
    <row r="88" spans="1:9">
      <c r="A88" s="5"/>
      <c r="B88" s="6" t="s">
        <v>81</v>
      </c>
      <c r="C88" s="6"/>
      <c r="D88" s="6"/>
      <c r="E88" s="6"/>
      <c r="F88" s="7" t="s">
        <v>83</v>
      </c>
      <c r="G88" s="7" t="s">
        <v>12</v>
      </c>
      <c r="H88" s="5"/>
      <c r="I88" s="7"/>
    </row>
    <row r="89" spans="1:9">
      <c r="A89" s="5">
        <v>44</v>
      </c>
      <c r="B89" s="6" t="s">
        <v>84</v>
      </c>
      <c r="C89" s="6" t="str">
        <f>VLOOKUP(B89,'[1]0'!$B$1:$F$68,2,FALSE)</f>
        <v>91430400587024772M</v>
      </c>
      <c r="D89" s="6" t="str">
        <f>VLOOKUP(B89,'[1]0'!$B$1:$E$68,3,FALSE)</f>
        <v>李杨中</v>
      </c>
      <c r="E89" s="6" t="str">
        <f>VLOOKUP(B89,'[1]0'!$B$1:$E$68,4,FALSE)</f>
        <v>湖南省衡阳市蒸湘区呆鹰岭镇鸡市新村新屋组/衡阳市衡阳县樟树乡樟树村</v>
      </c>
      <c r="F89" s="7" t="s">
        <v>85</v>
      </c>
      <c r="G89" s="7" t="s">
        <v>36</v>
      </c>
      <c r="H89" s="5" t="s">
        <v>13</v>
      </c>
      <c r="I89" s="7" t="s">
        <v>14</v>
      </c>
    </row>
    <row r="90" spans="1:9">
      <c r="A90" s="5"/>
      <c r="B90" s="6" t="s">
        <v>84</v>
      </c>
      <c r="C90" s="6"/>
      <c r="D90" s="6"/>
      <c r="E90" s="6"/>
      <c r="F90" s="7" t="s">
        <v>86</v>
      </c>
      <c r="G90" s="7" t="s">
        <v>36</v>
      </c>
      <c r="H90" s="5"/>
      <c r="I90" s="7"/>
    </row>
    <row r="91" spans="1:9">
      <c r="A91" s="5">
        <v>45</v>
      </c>
      <c r="B91" s="6" t="s">
        <v>84</v>
      </c>
      <c r="C91" s="6" t="str">
        <f>VLOOKUP(B91,'[1]0'!$B$1:$F$68,2,FALSE)</f>
        <v>91430400587024772M</v>
      </c>
      <c r="D91" s="6" t="str">
        <f>VLOOKUP(B91,'[1]0'!$B$1:$E$68,3,FALSE)</f>
        <v>李杨中</v>
      </c>
      <c r="E91" s="6" t="str">
        <f>VLOOKUP(B91,'[1]0'!$B$1:$E$68,4,FALSE)</f>
        <v>湖南省衡阳市蒸湘区呆鹰岭镇鸡市新村新屋组/衡阳市衡阳县樟树乡樟树村</v>
      </c>
      <c r="F91" s="7" t="s">
        <v>85</v>
      </c>
      <c r="G91" s="7" t="s">
        <v>48</v>
      </c>
      <c r="H91" s="5" t="s">
        <v>13</v>
      </c>
      <c r="I91" s="7" t="s">
        <v>47</v>
      </c>
    </row>
    <row r="92" spans="1:9">
      <c r="A92" s="5"/>
      <c r="B92" s="6" t="s">
        <v>84</v>
      </c>
      <c r="C92" s="6"/>
      <c r="D92" s="6"/>
      <c r="E92" s="6"/>
      <c r="F92" s="7" t="s">
        <v>86</v>
      </c>
      <c r="G92" s="7" t="s">
        <v>48</v>
      </c>
      <c r="H92" s="5"/>
      <c r="I92" s="7"/>
    </row>
    <row r="93" spans="1:9">
      <c r="A93" s="5">
        <v>46</v>
      </c>
      <c r="B93" s="6" t="s">
        <v>87</v>
      </c>
      <c r="C93" s="6" t="str">
        <f>VLOOKUP(B93,'[1]0'!$B$1:$F$68,2,FALSE)</f>
        <v>9143010079914096XE</v>
      </c>
      <c r="D93" s="6" t="str">
        <f>VLOOKUP(B93,'[1]0'!$B$1:$E$68,3,FALSE)</f>
        <v>陈鹏</v>
      </c>
      <c r="E93" s="6" t="str">
        <f>VLOOKUP(B93,'[1]0'!$B$1:$E$68,4,FALSE)</f>
        <v>湖南省长沙市岳麓区学士街道玉莲路32号联东优谷工业园39栋1层103</v>
      </c>
      <c r="F93" s="7" t="s">
        <v>88</v>
      </c>
      <c r="G93" s="7" t="s">
        <v>12</v>
      </c>
      <c r="H93" s="5" t="s">
        <v>39</v>
      </c>
      <c r="I93" s="7" t="s">
        <v>47</v>
      </c>
    </row>
    <row r="94" spans="1:9">
      <c r="A94" s="5"/>
      <c r="B94" s="6" t="s">
        <v>87</v>
      </c>
      <c r="C94" s="6"/>
      <c r="D94" s="6"/>
      <c r="E94" s="6"/>
      <c r="F94" s="7" t="s">
        <v>89</v>
      </c>
      <c r="G94" s="7" t="s">
        <v>12</v>
      </c>
      <c r="H94" s="5"/>
      <c r="I94" s="7"/>
    </row>
    <row r="95" spans="1:9">
      <c r="A95" s="5">
        <v>47</v>
      </c>
      <c r="B95" s="6" t="s">
        <v>90</v>
      </c>
      <c r="C95" s="6" t="str">
        <f>VLOOKUP(B95,'[1]0'!$B$1:$F$68,2,FALSE)</f>
        <v>91430200MA4LB1HL6Q</v>
      </c>
      <c r="D95" s="6" t="str">
        <f>VLOOKUP(B95,'[1]0'!$B$1:$E$68,3,FALSE)</f>
        <v>潘可柱</v>
      </c>
      <c r="E95" s="6" t="str">
        <f>VLOOKUP(B95,'[1]0'!$B$1:$E$68,4,FALSE)</f>
        <v>湖南省株洲市天元区桥头广场北侧规划设计院科研楼</v>
      </c>
      <c r="F95" s="7" t="s">
        <v>91</v>
      </c>
      <c r="G95" s="7" t="s">
        <v>21</v>
      </c>
      <c r="H95" s="5" t="s">
        <v>54</v>
      </c>
      <c r="I95" s="7" t="s">
        <v>14</v>
      </c>
    </row>
    <row r="96" spans="1:9">
      <c r="A96" s="5"/>
      <c r="B96" s="6" t="s">
        <v>90</v>
      </c>
      <c r="C96" s="6"/>
      <c r="D96" s="6"/>
      <c r="E96" s="6"/>
      <c r="F96" s="7" t="s">
        <v>92</v>
      </c>
      <c r="G96" s="7" t="s">
        <v>21</v>
      </c>
      <c r="H96" s="5"/>
      <c r="I96" s="7"/>
    </row>
    <row r="97" spans="1:9">
      <c r="A97" s="5">
        <v>48</v>
      </c>
      <c r="B97" s="6" t="s">
        <v>93</v>
      </c>
      <c r="C97" s="6" t="str">
        <f>VLOOKUP(B97,'[1]0'!$B$1:$F$68,2,FALSE)</f>
        <v>91430100MA4QLKGH83</v>
      </c>
      <c r="D97" s="6" t="str">
        <f>VLOOKUP(B97,'[1]0'!$B$1:$E$68,3,FALSE)</f>
        <v>周希</v>
      </c>
      <c r="E97" s="6" t="str">
        <f>VLOOKUP(B97,'[1]0'!$B$1:$E$68,4,FALSE)</f>
        <v>长沙经济技术开发区螺丝塘路68号星沙国际企业中心14号厂房102</v>
      </c>
      <c r="F97" s="7" t="s">
        <v>94</v>
      </c>
      <c r="G97" s="7" t="s">
        <v>12</v>
      </c>
      <c r="H97" s="5" t="s">
        <v>22</v>
      </c>
      <c r="I97" s="7" t="s">
        <v>14</v>
      </c>
    </row>
    <row r="98" spans="1:9">
      <c r="A98" s="5"/>
      <c r="B98" s="6" t="s">
        <v>93</v>
      </c>
      <c r="C98" s="6"/>
      <c r="D98" s="6"/>
      <c r="E98" s="6"/>
      <c r="F98" s="7" t="s">
        <v>95</v>
      </c>
      <c r="G98" s="7" t="s">
        <v>12</v>
      </c>
      <c r="H98" s="5"/>
      <c r="I98" s="7"/>
    </row>
    <row r="99" spans="1:9">
      <c r="A99" s="5">
        <v>49</v>
      </c>
      <c r="B99" s="6" t="s">
        <v>96</v>
      </c>
      <c r="C99" s="6" t="str">
        <f>VLOOKUP(B99,'[1]0'!$B$1:$F$68,2,FALSE)</f>
        <v>91433124755839330P</v>
      </c>
      <c r="D99" s="6" t="str">
        <f>VLOOKUP(B99,'[1]0'!$B$1:$E$68,3,FALSE)</f>
        <v>伍德</v>
      </c>
      <c r="E99" s="6" t="str">
        <f>VLOOKUP(B99,'[1]0'!$B$1:$E$68,4,FALSE)</f>
        <v>湖南省湘西土家族苗族自治州花垣县花垣镇赶秋南路27号</v>
      </c>
      <c r="F99" s="7" t="s">
        <v>97</v>
      </c>
      <c r="G99" s="7" t="s">
        <v>12</v>
      </c>
      <c r="H99" s="5" t="s">
        <v>54</v>
      </c>
      <c r="I99" s="7" t="s">
        <v>14</v>
      </c>
    </row>
    <row r="100" spans="1:9">
      <c r="A100" s="5"/>
      <c r="B100" s="6" t="s">
        <v>96</v>
      </c>
      <c r="C100" s="6"/>
      <c r="D100" s="6"/>
      <c r="E100" s="6"/>
      <c r="F100" s="7" t="s">
        <v>98</v>
      </c>
      <c r="G100" s="7" t="s">
        <v>12</v>
      </c>
      <c r="H100" s="5"/>
      <c r="I100" s="7"/>
    </row>
    <row r="101" spans="1:9">
      <c r="A101" s="5">
        <v>50</v>
      </c>
      <c r="B101" s="6" t="s">
        <v>96</v>
      </c>
      <c r="C101" s="6" t="str">
        <f>VLOOKUP(B101,'[1]0'!$B$1:$F$68,2,FALSE)</f>
        <v>91433124755839330P</v>
      </c>
      <c r="D101" s="6" t="str">
        <f>VLOOKUP(B101,'[1]0'!$B$1:$E$68,3,FALSE)</f>
        <v>伍德</v>
      </c>
      <c r="E101" s="6" t="str">
        <f>VLOOKUP(B101,'[1]0'!$B$1:$E$68,4,FALSE)</f>
        <v>湖南省湘西土家族苗族自治州花垣县花垣镇赶秋南路27号</v>
      </c>
      <c r="F101" s="7" t="s">
        <v>97</v>
      </c>
      <c r="G101" s="7" t="s">
        <v>17</v>
      </c>
      <c r="H101" s="5" t="s">
        <v>54</v>
      </c>
      <c r="I101" s="7" t="s">
        <v>14</v>
      </c>
    </row>
    <row r="102" spans="1:9">
      <c r="A102" s="5"/>
      <c r="B102" s="6" t="s">
        <v>96</v>
      </c>
      <c r="C102" s="6"/>
      <c r="D102" s="6"/>
      <c r="E102" s="6"/>
      <c r="F102" s="7" t="s">
        <v>98</v>
      </c>
      <c r="G102" s="7" t="s">
        <v>17</v>
      </c>
      <c r="H102" s="5"/>
      <c r="I102" s="7"/>
    </row>
    <row r="103" spans="1:9">
      <c r="A103" s="5">
        <v>51</v>
      </c>
      <c r="B103" s="6" t="s">
        <v>99</v>
      </c>
      <c r="C103" s="6" t="str">
        <f>VLOOKUP(B103,'[1]0'!$B$1:$F$68,2,FALSE)</f>
        <v>91430481763251350H</v>
      </c>
      <c r="D103" s="6" t="str">
        <f>VLOOKUP(B103,'[1]0'!$B$1:$E$68,3,FALSE)</f>
        <v>贺海军</v>
      </c>
      <c r="E103" s="6" t="str">
        <f>VLOOKUP(B103,'[1]0'!$B$1:$E$68,4,FALSE)</f>
        <v>湖南省耒阳市三架街道办事处三桥居委会工业大道中小企业创业园公2至3栋</v>
      </c>
      <c r="F103" s="7" t="s">
        <v>100</v>
      </c>
      <c r="G103" s="7" t="s">
        <v>21</v>
      </c>
      <c r="H103" s="5" t="s">
        <v>13</v>
      </c>
      <c r="I103" s="7" t="s">
        <v>14</v>
      </c>
    </row>
    <row r="104" spans="1:9">
      <c r="A104" s="5"/>
      <c r="B104" s="6" t="s">
        <v>99</v>
      </c>
      <c r="C104" s="6"/>
      <c r="D104" s="6"/>
      <c r="E104" s="6"/>
      <c r="F104" s="7" t="s">
        <v>101</v>
      </c>
      <c r="G104" s="7" t="s">
        <v>21</v>
      </c>
      <c r="H104" s="5"/>
      <c r="I104" s="7"/>
    </row>
    <row r="105" spans="1:9">
      <c r="A105" s="5">
        <v>52</v>
      </c>
      <c r="B105" s="6" t="s">
        <v>99</v>
      </c>
      <c r="C105" s="6" t="str">
        <f>VLOOKUP(B105,'[1]0'!$B$1:$F$68,2,FALSE)</f>
        <v>91430481763251350H</v>
      </c>
      <c r="D105" s="6" t="str">
        <f>VLOOKUP(B105,'[1]0'!$B$1:$E$68,3,FALSE)</f>
        <v>贺海军</v>
      </c>
      <c r="E105" s="6" t="str">
        <f>VLOOKUP(B105,'[1]0'!$B$1:$E$68,4,FALSE)</f>
        <v>湖南省耒阳市三架街道办事处三桥居委会工业大道中小企业创业园公2至3栋</v>
      </c>
      <c r="F105" s="7" t="s">
        <v>100</v>
      </c>
      <c r="G105" s="7" t="s">
        <v>48</v>
      </c>
      <c r="H105" s="5" t="s">
        <v>13</v>
      </c>
      <c r="I105" s="7" t="s">
        <v>14</v>
      </c>
    </row>
    <row r="106" spans="1:9">
      <c r="A106" s="5"/>
      <c r="B106" s="6" t="s">
        <v>99</v>
      </c>
      <c r="C106" s="6"/>
      <c r="D106" s="6"/>
      <c r="E106" s="6"/>
      <c r="F106" s="7" t="s">
        <v>101</v>
      </c>
      <c r="G106" s="7" t="s">
        <v>48</v>
      </c>
      <c r="H106" s="5"/>
      <c r="I106" s="7"/>
    </row>
    <row r="107" spans="1:9">
      <c r="A107" s="5">
        <v>53</v>
      </c>
      <c r="B107" s="6" t="s">
        <v>99</v>
      </c>
      <c r="C107" s="6" t="str">
        <f>VLOOKUP(B107,'[1]0'!$B$1:$F$68,2,FALSE)</f>
        <v>91430481763251350H</v>
      </c>
      <c r="D107" s="6" t="str">
        <f>VLOOKUP(B107,'[1]0'!$B$1:$E$68,3,FALSE)</f>
        <v>贺海军</v>
      </c>
      <c r="E107" s="6" t="str">
        <f>VLOOKUP(B107,'[1]0'!$B$1:$E$68,4,FALSE)</f>
        <v>湖南省耒阳市三架街道办事处三桥居委会工业大道中小企业创业园公2至3栋</v>
      </c>
      <c r="F107" s="7" t="s">
        <v>100</v>
      </c>
      <c r="G107" s="7" t="s">
        <v>17</v>
      </c>
      <c r="H107" s="5" t="s">
        <v>61</v>
      </c>
      <c r="I107" s="7" t="s">
        <v>14</v>
      </c>
    </row>
    <row r="108" spans="1:9">
      <c r="A108" s="5"/>
      <c r="B108" s="6" t="s">
        <v>99</v>
      </c>
      <c r="C108" s="6"/>
      <c r="D108" s="6"/>
      <c r="E108" s="6"/>
      <c r="F108" s="7" t="s">
        <v>101</v>
      </c>
      <c r="G108" s="7" t="s">
        <v>17</v>
      </c>
      <c r="H108" s="5"/>
      <c r="I108" s="7"/>
    </row>
    <row r="109" s="1" customFormat="1" spans="1:9">
      <c r="A109" s="8">
        <v>54</v>
      </c>
      <c r="B109" s="8" t="s">
        <v>102</v>
      </c>
      <c r="C109" s="9" t="str">
        <f>VLOOKUP(B109,'[1]0'!$B$1:$F$68,2,FALSE)</f>
        <v>91430181MA4L57F485</v>
      </c>
      <c r="D109" s="9" t="str">
        <f>VLOOKUP(B109,'[1]0'!$B$1:$E$68,3,FALSE)</f>
        <v>谢凯</v>
      </c>
      <c r="E109" s="9" t="str">
        <f>VLOOKUP(B109,'[1]0'!$B$1:$E$68,4,FALSE)</f>
        <v>浏阳市浏阳大道129号</v>
      </c>
      <c r="F109" s="9" t="s">
        <v>103</v>
      </c>
      <c r="G109" s="9" t="s">
        <v>48</v>
      </c>
      <c r="H109" s="8" t="s">
        <v>13</v>
      </c>
      <c r="I109" s="9" t="s">
        <v>14</v>
      </c>
    </row>
    <row r="110" s="1" customFormat="1" spans="1:9">
      <c r="A110" s="8"/>
      <c r="B110" s="8" t="s">
        <v>102</v>
      </c>
      <c r="C110" s="9"/>
      <c r="D110" s="9"/>
      <c r="E110" s="9"/>
      <c r="F110" s="9" t="s">
        <v>104</v>
      </c>
      <c r="G110" s="9" t="s">
        <v>48</v>
      </c>
      <c r="H110" s="8"/>
      <c r="I110" s="9"/>
    </row>
    <row r="111" spans="1:9">
      <c r="A111" s="5">
        <v>55</v>
      </c>
      <c r="B111" s="6" t="s">
        <v>105</v>
      </c>
      <c r="C111" s="6" t="str">
        <f>VLOOKUP(B111,'[1]0'!$B$1:$F$68,2,FALSE)</f>
        <v>91430626599403825H</v>
      </c>
      <c r="D111" s="6" t="str">
        <f>VLOOKUP(B111,'[1]0'!$B$1:$E$68,3,FALSE)</f>
        <v>凌田</v>
      </c>
      <c r="E111" s="6" t="str">
        <f>VLOOKUP(B111,'[1]0'!$B$1:$E$68,4,FALSE)</f>
        <v>天岳经济开发区月形岭街39号住建局一楼</v>
      </c>
      <c r="F111" s="7" t="s">
        <v>106</v>
      </c>
      <c r="G111" s="7" t="s">
        <v>12</v>
      </c>
      <c r="H111" s="5" t="s">
        <v>13</v>
      </c>
      <c r="I111" s="7" t="s">
        <v>14</v>
      </c>
    </row>
    <row r="112" spans="1:9">
      <c r="A112" s="5"/>
      <c r="B112" s="6" t="s">
        <v>105</v>
      </c>
      <c r="C112" s="6"/>
      <c r="D112" s="6"/>
      <c r="E112" s="6"/>
      <c r="F112" s="7" t="s">
        <v>107</v>
      </c>
      <c r="G112" s="7" t="s">
        <v>12</v>
      </c>
      <c r="H112" s="5"/>
      <c r="I112" s="7"/>
    </row>
    <row r="113" spans="1:9">
      <c r="A113" s="5">
        <v>56</v>
      </c>
      <c r="B113" s="6" t="s">
        <v>108</v>
      </c>
      <c r="C113" s="6" t="str">
        <f>VLOOKUP(B113,'[1]0'!$B$1:$F$68,2,FALSE)</f>
        <v>91431121770095632W</v>
      </c>
      <c r="D113" s="6" t="str">
        <f>VLOOKUP(B113,'[1]0'!$B$1:$E$68,3,FALSE)</f>
        <v>石剑波</v>
      </c>
      <c r="E113" s="6" t="str">
        <f>VLOOKUP(B113,'[1]0'!$B$1:$E$68,4,FALSE)</f>
        <v>湖南省永州市祁阳高新技术产业开发区灯塔路科创产业园1.1期E19栋1-3层</v>
      </c>
      <c r="F113" s="7" t="s">
        <v>109</v>
      </c>
      <c r="G113" s="7" t="s">
        <v>28</v>
      </c>
      <c r="H113" s="5" t="s">
        <v>54</v>
      </c>
      <c r="I113" s="7" t="s">
        <v>14</v>
      </c>
    </row>
    <row r="114" spans="1:9">
      <c r="A114" s="5"/>
      <c r="B114" s="6" t="s">
        <v>108</v>
      </c>
      <c r="C114" s="6"/>
      <c r="D114" s="6"/>
      <c r="E114" s="6"/>
      <c r="F114" s="7" t="s">
        <v>110</v>
      </c>
      <c r="G114" s="7" t="s">
        <v>28</v>
      </c>
      <c r="H114" s="5"/>
      <c r="I114" s="7"/>
    </row>
    <row r="115" spans="1:9">
      <c r="A115" s="5">
        <v>57</v>
      </c>
      <c r="B115" s="6" t="s">
        <v>108</v>
      </c>
      <c r="C115" s="6" t="str">
        <f>VLOOKUP(B115,'[1]0'!$B$1:$F$68,2,FALSE)</f>
        <v>91431121770095632W</v>
      </c>
      <c r="D115" s="6" t="str">
        <f>VLOOKUP(B115,'[1]0'!$B$1:$E$68,3,FALSE)</f>
        <v>石剑波</v>
      </c>
      <c r="E115" s="6" t="str">
        <f>VLOOKUP(B115,'[1]0'!$B$1:$E$68,4,FALSE)</f>
        <v>湖南省永州市祁阳高新技术产业开发区灯塔路科创产业园1.1期E19栋1-3层</v>
      </c>
      <c r="F115" s="7" t="s">
        <v>109</v>
      </c>
      <c r="G115" s="7" t="s">
        <v>12</v>
      </c>
      <c r="H115" s="5" t="s">
        <v>54</v>
      </c>
      <c r="I115" s="7" t="s">
        <v>14</v>
      </c>
    </row>
    <row r="116" spans="1:9">
      <c r="A116" s="5"/>
      <c r="B116" s="6" t="s">
        <v>108</v>
      </c>
      <c r="C116" s="6"/>
      <c r="D116" s="6"/>
      <c r="E116" s="6"/>
      <c r="F116" s="7" t="s">
        <v>110</v>
      </c>
      <c r="G116" s="7" t="s">
        <v>12</v>
      </c>
      <c r="H116" s="5"/>
      <c r="I116" s="7"/>
    </row>
    <row r="117" spans="1:9">
      <c r="A117" s="5">
        <v>58</v>
      </c>
      <c r="B117" s="6" t="s">
        <v>108</v>
      </c>
      <c r="C117" s="6" t="str">
        <f>VLOOKUP(B117,'[1]0'!$B$1:$F$68,2,FALSE)</f>
        <v>91431121770095632W</v>
      </c>
      <c r="D117" s="6" t="str">
        <f>VLOOKUP(B117,'[1]0'!$B$1:$E$68,3,FALSE)</f>
        <v>石剑波</v>
      </c>
      <c r="E117" s="6" t="str">
        <f>VLOOKUP(B117,'[1]0'!$B$1:$E$68,4,FALSE)</f>
        <v>湖南省永州市祁阳高新技术产业开发区灯塔路科创产业园1.1期E19栋1-3层</v>
      </c>
      <c r="F117" s="7" t="s">
        <v>109</v>
      </c>
      <c r="G117" s="7" t="s">
        <v>17</v>
      </c>
      <c r="H117" s="5" t="s">
        <v>54</v>
      </c>
      <c r="I117" s="7" t="s">
        <v>14</v>
      </c>
    </row>
    <row r="118" spans="1:9">
      <c r="A118" s="5"/>
      <c r="B118" s="6" t="s">
        <v>108</v>
      </c>
      <c r="C118" s="6"/>
      <c r="D118" s="6"/>
      <c r="E118" s="6"/>
      <c r="F118" s="7" t="s">
        <v>110</v>
      </c>
      <c r="G118" s="7" t="s">
        <v>17</v>
      </c>
      <c r="H118" s="5"/>
      <c r="I118" s="7"/>
    </row>
    <row r="119" spans="1:9">
      <c r="A119" s="5">
        <v>59</v>
      </c>
      <c r="B119" s="6" t="s">
        <v>111</v>
      </c>
      <c r="C119" s="6" t="str">
        <f>VLOOKUP(B119,'[1]0'!$B$1:$F$68,2,FALSE)</f>
        <v>914310265910363709</v>
      </c>
      <c r="D119" s="6" t="str">
        <f>VLOOKUP(B119,'[1]0'!$B$1:$E$68,3,FALSE)</f>
        <v>袁伟峰</v>
      </c>
      <c r="E119" s="6" t="str">
        <f>VLOOKUP(B119,'[1]0'!$B$1:$E$68,4,FALSE)</f>
        <v>汝城县政务中心一楼</v>
      </c>
      <c r="F119" s="7" t="s">
        <v>112</v>
      </c>
      <c r="G119" s="7" t="s">
        <v>12</v>
      </c>
      <c r="H119" s="5" t="s">
        <v>54</v>
      </c>
      <c r="I119" s="7" t="s">
        <v>14</v>
      </c>
    </row>
    <row r="120" spans="1:9">
      <c r="A120" s="5"/>
      <c r="B120" s="6" t="s">
        <v>111</v>
      </c>
      <c r="C120" s="6"/>
      <c r="D120" s="6"/>
      <c r="E120" s="6"/>
      <c r="F120" s="7" t="s">
        <v>113</v>
      </c>
      <c r="G120" s="7" t="s">
        <v>12</v>
      </c>
      <c r="H120" s="5"/>
      <c r="I120" s="7"/>
    </row>
    <row r="121" spans="1:9">
      <c r="A121" s="5">
        <v>60</v>
      </c>
      <c r="B121" s="6" t="s">
        <v>114</v>
      </c>
      <c r="C121" s="6" t="str">
        <f>VLOOKUP(B121,'[1]0'!$B$1:$F$68,2,FALSE)</f>
        <v>91431123006622409U</v>
      </c>
      <c r="D121" s="6" t="str">
        <f>VLOOKUP(B121,'[1]0'!$B$1:$E$68,3,FALSE)</f>
        <v>唐少华</v>
      </c>
      <c r="E121" s="6" t="str">
        <f>VLOOKUP(B121,'[1]0'!$B$1:$E$68,4,FALSE)</f>
        <v>双牌县平阳路32号</v>
      </c>
      <c r="F121" s="7" t="s">
        <v>115</v>
      </c>
      <c r="G121" s="7" t="s">
        <v>12</v>
      </c>
      <c r="H121" s="5" t="s">
        <v>54</v>
      </c>
      <c r="I121" s="7" t="s">
        <v>14</v>
      </c>
    </row>
    <row r="122" spans="1:9">
      <c r="A122" s="5"/>
      <c r="B122" s="6" t="s">
        <v>114</v>
      </c>
      <c r="C122" s="6"/>
      <c r="D122" s="6"/>
      <c r="E122" s="6"/>
      <c r="F122" s="7" t="s">
        <v>116</v>
      </c>
      <c r="G122" s="7" t="s">
        <v>12</v>
      </c>
      <c r="H122" s="5"/>
      <c r="I122" s="7"/>
    </row>
    <row r="123" spans="1:9">
      <c r="A123" s="5">
        <v>61</v>
      </c>
      <c r="B123" s="6" t="s">
        <v>117</v>
      </c>
      <c r="C123" s="6" t="str">
        <f>VLOOKUP(B123,'[1]0'!$B$1:$F$68,2,FALSE)</f>
        <v>91430725MA4RNNFK67</v>
      </c>
      <c r="D123" s="6" t="str">
        <f>VLOOKUP(B123,'[1]0'!$B$1:$E$68,3,FALSE)</f>
        <v>张强</v>
      </c>
      <c r="E123" s="6" t="str">
        <f>VLOOKUP(B123,'[1]0'!$B$1:$E$68,4,FALSE)</f>
        <v>漳江街道渔父祠社区迎宾路010号</v>
      </c>
      <c r="F123" s="7" t="s">
        <v>118</v>
      </c>
      <c r="G123" s="7" t="s">
        <v>21</v>
      </c>
      <c r="H123" s="5" t="s">
        <v>13</v>
      </c>
      <c r="I123" s="7" t="s">
        <v>14</v>
      </c>
    </row>
    <row r="124" spans="1:9">
      <c r="A124" s="5"/>
      <c r="B124" s="6" t="s">
        <v>117</v>
      </c>
      <c r="C124" s="6"/>
      <c r="D124" s="6"/>
      <c r="E124" s="6"/>
      <c r="F124" s="7" t="s">
        <v>119</v>
      </c>
      <c r="G124" s="7" t="s">
        <v>21</v>
      </c>
      <c r="H124" s="5"/>
      <c r="I124" s="7"/>
    </row>
    <row r="125" spans="1:9">
      <c r="A125" s="5">
        <v>62</v>
      </c>
      <c r="B125" s="6" t="s">
        <v>120</v>
      </c>
      <c r="C125" s="6" t="str">
        <f>VLOOKUP(B125,'[1]0'!$B$1:$F$68,2,FALSE)</f>
        <v>914310227880092027</v>
      </c>
      <c r="D125" s="6" t="str">
        <f>VLOOKUP(B125,'[1]0'!$B$1:$E$68,3,FALSE)</f>
        <v>孙晨宇</v>
      </c>
      <c r="E125" s="6" t="str">
        <f>VLOOKUP(B125,'[1]0'!$B$1:$E$68,4,FALSE)</f>
        <v>湖南省郴州市宜章县玉溪镇文明南路32号</v>
      </c>
      <c r="F125" s="7" t="s">
        <v>121</v>
      </c>
      <c r="G125" s="7" t="s">
        <v>28</v>
      </c>
      <c r="H125" s="5" t="s">
        <v>54</v>
      </c>
      <c r="I125" s="7" t="s">
        <v>14</v>
      </c>
    </row>
    <row r="126" spans="1:9">
      <c r="A126" s="5"/>
      <c r="B126" s="6" t="s">
        <v>120</v>
      </c>
      <c r="C126" s="6"/>
      <c r="D126" s="6"/>
      <c r="E126" s="6"/>
      <c r="F126" s="7" t="s">
        <v>122</v>
      </c>
      <c r="G126" s="7" t="s">
        <v>28</v>
      </c>
      <c r="H126" s="5"/>
      <c r="I126" s="7"/>
    </row>
    <row r="127" spans="1:9">
      <c r="A127" s="5">
        <v>63</v>
      </c>
      <c r="B127" s="6" t="s">
        <v>120</v>
      </c>
      <c r="C127" s="6" t="str">
        <f>VLOOKUP(B127,'[1]0'!$B$1:$F$68,2,FALSE)</f>
        <v>914310227880092027</v>
      </c>
      <c r="D127" s="6" t="str">
        <f>VLOOKUP(B127,'[1]0'!$B$1:$E$68,3,FALSE)</f>
        <v>孙晨宇</v>
      </c>
      <c r="E127" s="6" t="str">
        <f>VLOOKUP(B127,'[1]0'!$B$1:$E$68,4,FALSE)</f>
        <v>湖南省郴州市宜章县玉溪镇文明南路32号</v>
      </c>
      <c r="F127" s="7" t="s">
        <v>121</v>
      </c>
      <c r="G127" s="7" t="s">
        <v>12</v>
      </c>
      <c r="H127" s="5" t="s">
        <v>54</v>
      </c>
      <c r="I127" s="7" t="s">
        <v>14</v>
      </c>
    </row>
    <row r="128" spans="1:9">
      <c r="A128" s="5"/>
      <c r="B128" s="6" t="s">
        <v>120</v>
      </c>
      <c r="C128" s="6"/>
      <c r="D128" s="6"/>
      <c r="E128" s="6"/>
      <c r="F128" s="7" t="s">
        <v>122</v>
      </c>
      <c r="G128" s="7" t="s">
        <v>12</v>
      </c>
      <c r="H128" s="5"/>
      <c r="I128" s="7"/>
    </row>
    <row r="129" spans="1:9">
      <c r="A129" s="5">
        <v>64</v>
      </c>
      <c r="B129" s="6" t="s">
        <v>120</v>
      </c>
      <c r="C129" s="6" t="str">
        <f>VLOOKUP(B129,'[1]0'!$B$1:$F$68,2,FALSE)</f>
        <v>914310227880092027</v>
      </c>
      <c r="D129" s="6" t="str">
        <f>VLOOKUP(B129,'[1]0'!$B$1:$E$68,3,FALSE)</f>
        <v>孙晨宇</v>
      </c>
      <c r="E129" s="6" t="str">
        <f>VLOOKUP(B129,'[1]0'!$B$1:$E$68,4,FALSE)</f>
        <v>湖南省郴州市宜章县玉溪镇文明南路32号</v>
      </c>
      <c r="F129" s="7" t="s">
        <v>121</v>
      </c>
      <c r="G129" s="7" t="s">
        <v>51</v>
      </c>
      <c r="H129" s="5" t="s">
        <v>54</v>
      </c>
      <c r="I129" s="7" t="s">
        <v>14</v>
      </c>
    </row>
    <row r="130" spans="1:9">
      <c r="A130" s="5"/>
      <c r="B130" s="6" t="s">
        <v>120</v>
      </c>
      <c r="C130" s="6"/>
      <c r="D130" s="6"/>
      <c r="E130" s="6"/>
      <c r="F130" s="7" t="s">
        <v>122</v>
      </c>
      <c r="G130" s="7" t="s">
        <v>51</v>
      </c>
      <c r="H130" s="5"/>
      <c r="I130" s="7"/>
    </row>
    <row r="131" spans="1:9">
      <c r="A131" s="5">
        <v>65</v>
      </c>
      <c r="B131" s="6" t="s">
        <v>123</v>
      </c>
      <c r="C131" s="6" t="str">
        <f>VLOOKUP(B131,'[1]0'!$B$1:$F$68,2,FALSE)</f>
        <v>91430122785387646U</v>
      </c>
      <c r="D131" s="6" t="str">
        <f>VLOOKUP(B131,'[1]0'!$B$1:$E$68,3,FALSE)</f>
        <v>张华</v>
      </c>
      <c r="E131" s="6" t="str">
        <f>VLOOKUP(B131,'[1]0'!$B$1:$E$68,4,FALSE)</f>
        <v>湖南省长沙市望城区高塘岭街道航运社区玉龙街146号</v>
      </c>
      <c r="F131" s="7" t="s">
        <v>124</v>
      </c>
      <c r="G131" s="7" t="s">
        <v>17</v>
      </c>
      <c r="H131" s="5" t="s">
        <v>39</v>
      </c>
      <c r="I131" s="7" t="s">
        <v>14</v>
      </c>
    </row>
    <row r="132" spans="1:9">
      <c r="A132" s="5"/>
      <c r="B132" s="6" t="s">
        <v>123</v>
      </c>
      <c r="C132" s="6"/>
      <c r="D132" s="6"/>
      <c r="E132" s="6"/>
      <c r="F132" s="7" t="s">
        <v>125</v>
      </c>
      <c r="G132" s="7" t="s">
        <v>17</v>
      </c>
      <c r="H132" s="5"/>
      <c r="I132" s="7"/>
    </row>
    <row r="133" spans="1:9">
      <c r="A133" s="5">
        <v>66</v>
      </c>
      <c r="B133" s="6" t="s">
        <v>126</v>
      </c>
      <c r="C133" s="6" t="str">
        <f>VLOOKUP(B133,'[1]0'!$B$1:$F$68,2,FALSE)</f>
        <v>9143010074837925XJ</v>
      </c>
      <c r="D133" s="6" t="str">
        <f>VLOOKUP(B133,'[1]0'!$B$1:$E$68,3,FALSE)</f>
        <v>孙圣</v>
      </c>
      <c r="E133" s="6" t="str">
        <f>VLOOKUP(B133,'[1]0'!$B$1:$E$68,4,FALSE)</f>
        <v>学士街道学士路755号</v>
      </c>
      <c r="F133" s="7" t="s">
        <v>127</v>
      </c>
      <c r="G133" s="7" t="s">
        <v>48</v>
      </c>
      <c r="H133" s="5" t="s">
        <v>22</v>
      </c>
      <c r="I133" s="7" t="s">
        <v>47</v>
      </c>
    </row>
    <row r="134" spans="1:9">
      <c r="A134" s="5"/>
      <c r="B134" s="6" t="s">
        <v>126</v>
      </c>
      <c r="C134" s="6"/>
      <c r="D134" s="6"/>
      <c r="E134" s="6"/>
      <c r="F134" s="7" t="s">
        <v>128</v>
      </c>
      <c r="G134" s="7" t="s">
        <v>48</v>
      </c>
      <c r="H134" s="5"/>
      <c r="I134" s="7"/>
    </row>
    <row r="135" spans="1:9">
      <c r="A135" s="5">
        <v>67</v>
      </c>
      <c r="B135" s="6" t="s">
        <v>129</v>
      </c>
      <c r="C135" s="6" t="str">
        <f>VLOOKUP(B135,'[1]0'!$B$1:$F$68,2,FALSE)</f>
        <v>91430122587000295L</v>
      </c>
      <c r="D135" s="6" t="str">
        <f>VLOOKUP(B135,'[1]0'!$B$1:$E$68,3,FALSE)</f>
        <v>魏艳</v>
      </c>
      <c r="E135" s="6" t="str">
        <f>VLOOKUP(B135,'[1]0'!$B$1:$E$68,4,FALSE)</f>
        <v>湖南省长沙市岳麓区学士街道学华村碧桂园智慧园22栋</v>
      </c>
      <c r="F135" s="7" t="s">
        <v>130</v>
      </c>
      <c r="G135" s="7" t="s">
        <v>12</v>
      </c>
      <c r="H135" s="5" t="s">
        <v>22</v>
      </c>
      <c r="I135" s="7" t="s">
        <v>47</v>
      </c>
    </row>
    <row r="136" spans="1:9">
      <c r="A136" s="5"/>
      <c r="B136" s="6" t="s">
        <v>129</v>
      </c>
      <c r="C136" s="6"/>
      <c r="D136" s="6"/>
      <c r="E136" s="6"/>
      <c r="F136" s="7" t="s">
        <v>131</v>
      </c>
      <c r="G136" s="7" t="s">
        <v>12</v>
      </c>
      <c r="H136" s="5"/>
      <c r="I136" s="7"/>
    </row>
    <row r="137" spans="1:9">
      <c r="A137" s="5">
        <v>68</v>
      </c>
      <c r="B137" s="6" t="s">
        <v>129</v>
      </c>
      <c r="C137" s="6" t="str">
        <f>VLOOKUP(B137,'[1]0'!$B$1:$F$68,2,FALSE)</f>
        <v>91430122587000295L</v>
      </c>
      <c r="D137" s="6" t="str">
        <f>VLOOKUP(B137,'[1]0'!$B$1:$E$68,3,FALSE)</f>
        <v>魏艳</v>
      </c>
      <c r="E137" s="6" t="str">
        <f>VLOOKUP(B137,'[1]0'!$B$1:$E$68,4,FALSE)</f>
        <v>湖南省长沙市岳麓区学士街道学华村碧桂园智慧园22栋</v>
      </c>
      <c r="F137" s="7" t="s">
        <v>132</v>
      </c>
      <c r="G137" s="7" t="s">
        <v>51</v>
      </c>
      <c r="H137" s="5" t="s">
        <v>22</v>
      </c>
      <c r="I137" s="7" t="s">
        <v>14</v>
      </c>
    </row>
    <row r="138" spans="1:9">
      <c r="A138" s="5"/>
      <c r="B138" s="6" t="s">
        <v>129</v>
      </c>
      <c r="C138" s="6"/>
      <c r="D138" s="6"/>
      <c r="E138" s="6"/>
      <c r="F138" s="7" t="s">
        <v>133</v>
      </c>
      <c r="G138" s="7" t="s">
        <v>51</v>
      </c>
      <c r="H138" s="5"/>
      <c r="I138" s="7"/>
    </row>
  </sheetData>
  <autoFilter ref="A1:I138">
    <extLst/>
  </autoFilter>
  <mergeCells count="613">
    <mergeCell ref="A1:I1"/>
    <mergeCell ref="A3: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6"/>
    <mergeCell ref="B137:B138"/>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D3:D4"/>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E3:E4"/>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F3:F4"/>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6"/>
    <mergeCell ref="F137:F138"/>
    <mergeCell ref="G3:G4"/>
    <mergeCell ref="G5:G6"/>
    <mergeCell ref="G7:G8"/>
    <mergeCell ref="G9:G10"/>
    <mergeCell ref="G11:G12"/>
    <mergeCell ref="G13:G14"/>
    <mergeCell ref="G15:G16"/>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G45:G46"/>
    <mergeCell ref="G47:G48"/>
    <mergeCell ref="G49:G50"/>
    <mergeCell ref="G51:G52"/>
    <mergeCell ref="G53:G54"/>
    <mergeCell ref="G55:G56"/>
    <mergeCell ref="G57:G58"/>
    <mergeCell ref="G59:G60"/>
    <mergeCell ref="G61:G62"/>
    <mergeCell ref="G63:G64"/>
    <mergeCell ref="G65:G66"/>
    <mergeCell ref="G67:G68"/>
    <mergeCell ref="G69:G70"/>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4"/>
    <mergeCell ref="G135:G136"/>
    <mergeCell ref="G137:G138"/>
    <mergeCell ref="H3:H4"/>
    <mergeCell ref="H5:H6"/>
    <mergeCell ref="H7:H8"/>
    <mergeCell ref="H9:H10"/>
    <mergeCell ref="H11:H12"/>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1:H42"/>
    <mergeCell ref="H43:H44"/>
    <mergeCell ref="H45:H46"/>
    <mergeCell ref="H47:H48"/>
    <mergeCell ref="H49:H50"/>
    <mergeCell ref="H51:H52"/>
    <mergeCell ref="H53:H54"/>
    <mergeCell ref="H55:H56"/>
    <mergeCell ref="H57:H58"/>
    <mergeCell ref="H59:H60"/>
    <mergeCell ref="H61:H62"/>
    <mergeCell ref="H63:H64"/>
    <mergeCell ref="H65:H66"/>
    <mergeCell ref="H67:H68"/>
    <mergeCell ref="H69:H70"/>
    <mergeCell ref="H71:H72"/>
    <mergeCell ref="H73:H74"/>
    <mergeCell ref="H75:H76"/>
    <mergeCell ref="H77:H78"/>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6"/>
    <mergeCell ref="H117:H118"/>
    <mergeCell ref="H119:H120"/>
    <mergeCell ref="H121:H122"/>
    <mergeCell ref="H123:H124"/>
    <mergeCell ref="H125:H126"/>
    <mergeCell ref="H127:H128"/>
    <mergeCell ref="H129:H130"/>
    <mergeCell ref="H131:H132"/>
    <mergeCell ref="H133:H134"/>
    <mergeCell ref="H135:H136"/>
    <mergeCell ref="H137:H138"/>
    <mergeCell ref="I3:I4"/>
    <mergeCell ref="I5:I6"/>
    <mergeCell ref="I7:I8"/>
    <mergeCell ref="I9:I10"/>
    <mergeCell ref="I11:I12"/>
    <mergeCell ref="I13:I14"/>
    <mergeCell ref="I15:I16"/>
    <mergeCell ref="I17:I18"/>
    <mergeCell ref="I19:I20"/>
    <mergeCell ref="I21:I22"/>
    <mergeCell ref="I23:I24"/>
    <mergeCell ref="I25:I26"/>
    <mergeCell ref="I27:I28"/>
    <mergeCell ref="I29:I30"/>
    <mergeCell ref="I31:I32"/>
    <mergeCell ref="I33:I34"/>
    <mergeCell ref="I35:I36"/>
    <mergeCell ref="I37:I38"/>
    <mergeCell ref="I39:I40"/>
    <mergeCell ref="I41:I42"/>
    <mergeCell ref="I43:I44"/>
    <mergeCell ref="I45:I46"/>
    <mergeCell ref="I47:I48"/>
    <mergeCell ref="I49:I50"/>
    <mergeCell ref="I51:I52"/>
    <mergeCell ref="I53:I54"/>
    <mergeCell ref="I55:I56"/>
    <mergeCell ref="I57:I58"/>
    <mergeCell ref="I59:I60"/>
    <mergeCell ref="I61:I62"/>
    <mergeCell ref="I63:I64"/>
    <mergeCell ref="I65:I66"/>
    <mergeCell ref="I67:I68"/>
    <mergeCell ref="I69:I70"/>
    <mergeCell ref="I71:I72"/>
    <mergeCell ref="I73:I74"/>
    <mergeCell ref="I75:I76"/>
    <mergeCell ref="I77:I78"/>
    <mergeCell ref="I79:I80"/>
    <mergeCell ref="I81:I82"/>
    <mergeCell ref="I83:I84"/>
    <mergeCell ref="I85:I86"/>
    <mergeCell ref="I87:I88"/>
    <mergeCell ref="I89:I90"/>
    <mergeCell ref="I91:I92"/>
    <mergeCell ref="I93:I94"/>
    <mergeCell ref="I95:I96"/>
    <mergeCell ref="I97:I98"/>
    <mergeCell ref="I99:I100"/>
    <mergeCell ref="I101:I102"/>
    <mergeCell ref="I103:I104"/>
    <mergeCell ref="I105:I106"/>
    <mergeCell ref="I107:I108"/>
    <mergeCell ref="I109:I110"/>
    <mergeCell ref="I111:I112"/>
    <mergeCell ref="I113:I114"/>
    <mergeCell ref="I115:I116"/>
    <mergeCell ref="I117:I118"/>
    <mergeCell ref="I119:I120"/>
    <mergeCell ref="I121:I122"/>
    <mergeCell ref="I123:I124"/>
    <mergeCell ref="I125:I126"/>
    <mergeCell ref="I127:I128"/>
    <mergeCell ref="I129:I130"/>
    <mergeCell ref="I131:I132"/>
    <mergeCell ref="I133:I134"/>
    <mergeCell ref="I135:I136"/>
    <mergeCell ref="I137:I13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电气化局</Company>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dc:creator>
  <cp:lastModifiedBy>WPS_195670829</cp:lastModifiedBy>
  <dcterms:created xsi:type="dcterms:W3CDTF">2025-05-10T13:02:00Z</dcterms:created>
  <dcterms:modified xsi:type="dcterms:W3CDTF">2026-03-19T02:59:47Z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0E52773401874B8191227C38AC515659_13</vt:lpwstr>
  </property>
  <property fmtid="{D5CDD505-2E9C-101B-9397-08002B2CF9AE}" pid="3" name="KSOProductBuildVer">
    <vt:lpwstr>2052-10.8.2.6726</vt:lpwstr>
  </property>
  <property fmtid="{D5CDD505-2E9C-101B-9397-08002B2CF9AE}" pid="4" name="KSOReadingLayout">
    <vt:bool>true</vt:bool>
  </property>
</Properties>
</file>