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<sst xmlns="http://schemas.openxmlformats.org/spreadsheetml/2006/main" count="50" uniqueCount="21">
  <si>
    <t>附件1</t>
  </si>
  <si>
    <t>2025年第4批工程监理企业资质复审意见汇总表（新设立、增项）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</si>
  <si>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</si>
  <si>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</si>
  <si>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</si>
  <si>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</si>
  <si>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</si>
  <si>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</si>
  <si>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</si>
  <si>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</si>
  <si>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湖南警安工程有限公司</t>
  </si>
  <si>
    <t>增项</t>
  </si>
  <si>
    <t>市政公用工程-乙级</t>
  </si>
  <si>
    <t>合格</t>
  </si>
  <si>
    <t>湖南双洲建筑勘察设计有限公司</t>
  </si>
  <si>
    <t>新设立</t>
  </si>
  <si>
    <t>房屋建筑工程-乙级</t>
  </si>
  <si>
    <t>湖南泽泰项目管理有限公司</t>
  </si>
  <si>
    <t>湖南鸿马建设工程有限公司</t>
  </si>
  <si>
    <t>湖南永辰项目管理有限公司</t>
  </si>
  <si>
    <t>湖南省峰城项目管理有限公司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</si>
</sst>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Users/hyx/Documents/WeChat Files/wxid_wywvb2ygpfkq32/FileStorage/File/2025-07/&#26032;&#24314; XLS &#24037;&#20316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湖南警安工程有限公司</v>
          </cell>
          <cell r="B1" t="str">
            <v>长沙市开福区青竹湖街道青竹湖大道769号军民融合科技城C组团C1栋301号</v>
          </cell>
          <cell r="C1" t="str">
            <v>430100000080499</v>
          </cell>
          <cell r="D1" t="str">
            <v>江晓波</v>
          </cell>
        </row>
        <row r="2">
          <cell r="A2" t="str">
            <v>武冈市华信建设监理有限公司</v>
          </cell>
          <cell r="B2" t="str">
            <v>迎春亭办事处圣庙街14号</v>
          </cell>
          <cell r="C2" t="str">
            <v>914305810705766037</v>
          </cell>
          <cell r="D2" t="str">
            <v>张先厚</v>
          </cell>
        </row>
        <row r="3">
          <cell r="A3" t="str">
            <v>武冈市华信建设监理有限公司</v>
          </cell>
          <cell r="B3" t="str">
            <v>迎春亭办事处圣庙街14号</v>
          </cell>
          <cell r="C3" t="str">
            <v>914305810705766037</v>
          </cell>
          <cell r="D3" t="str">
            <v>张先厚</v>
          </cell>
        </row>
        <row r="4">
          <cell r="A4" t="str">
            <v>湘西自治州正元建设工程监理有限责任公司</v>
          </cell>
          <cell r="B4" t="str">
            <v>湖南省湘西高新区吉凤街道牯牛坪社区滨江路安置区135号302室</v>
          </cell>
          <cell r="C4" t="str">
            <v>914331007828921619</v>
          </cell>
          <cell r="D4" t="str">
            <v>符辰广</v>
          </cell>
        </row>
        <row r="5">
          <cell r="A5" t="str">
            <v>湖南永辰项目管理有限公司</v>
          </cell>
          <cell r="B5" t="str">
            <v>菱角山街道零陵北路西城名居公寓楼1-1801室</v>
          </cell>
          <cell r="C5" t="str">
            <v>91431103MAE1GTED58</v>
          </cell>
          <cell r="D5" t="str">
            <v>李秀成</v>
          </cell>
        </row>
        <row r="6">
          <cell r="A6" t="str">
            <v>冷水江市博远工程管理服务有限公司</v>
          </cell>
          <cell r="B6" t="str">
            <v>冷水江市新城路34号</v>
          </cell>
          <cell r="C6" t="str">
            <v>91431381MA4QN7854N</v>
          </cell>
          <cell r="D6" t="str">
            <v>蔡刚安</v>
          </cell>
        </row>
        <row r="7">
          <cell r="A7" t="str">
            <v>湖南永辰项目管理有限公司</v>
          </cell>
          <cell r="B7" t="str">
            <v>菱角山街道零陵北路西城名居公寓楼1-1801室</v>
          </cell>
          <cell r="C7" t="str">
            <v>91431103MAE1GTED58</v>
          </cell>
          <cell r="D7" t="str">
            <v>李秀成</v>
          </cell>
        </row>
        <row r="8">
          <cell r="A8" t="str">
            <v>湖南警安工程有限公司</v>
          </cell>
          <cell r="B8" t="str">
            <v>长沙市开福区青竹湖街道青竹湖大道769号军民融合科技城C组团C1栋301号</v>
          </cell>
          <cell r="C8" t="str">
            <v>430100000080499</v>
          </cell>
          <cell r="D8" t="str">
            <v>江晓波</v>
          </cell>
        </row>
        <row r="9">
          <cell r="A9" t="str">
            <v>湖南泽泰项目管理有限公司</v>
          </cell>
          <cell r="B9" t="str">
            <v>湖南省永州市江华瑶族自治县涛圩镇涛圩社区涛圩八组（李显贞房屋二楼）</v>
          </cell>
          <cell r="C9" t="str">
            <v>91431129MAEJPCEF0D</v>
          </cell>
          <cell r="D9" t="str">
            <v>刘金玉</v>
          </cell>
        </row>
        <row r="10">
          <cell r="A10" t="str">
            <v>新宁县建筑规划勘测设计院</v>
          </cell>
          <cell r="B10" t="str">
            <v>新宁县金石镇凝秀社区农民路1号</v>
          </cell>
          <cell r="C10" t="str">
            <v>914305284460916996</v>
          </cell>
          <cell r="D10" t="str">
            <v>毛健</v>
          </cell>
        </row>
        <row r="11">
          <cell r="A11" t="str">
            <v>新宁县建筑规划勘测设计院</v>
          </cell>
          <cell r="B11" t="str">
            <v>新宁县金石镇凝秀社区农民路1号</v>
          </cell>
          <cell r="C11" t="str">
            <v>914305284460916996</v>
          </cell>
          <cell r="D11" t="str">
            <v>毛健</v>
          </cell>
        </row>
        <row r="12">
          <cell r="A12" t="str">
            <v>湖南省峰城项目管理有限公司</v>
          </cell>
          <cell r="B12" t="str">
            <v>湖南省娄底市双峰县永丰街道光辉社区城西廉租房1号楼1层104房</v>
          </cell>
          <cell r="C12" t="str">
            <v>91431321MADC9BPT7Y</v>
          </cell>
          <cell r="D12" t="str">
            <v>王晓辉</v>
          </cell>
        </row>
        <row r="13">
          <cell r="A13" t="str">
            <v>湘西自治州正元建设工程监理有限责任公司</v>
          </cell>
          <cell r="B13" t="str">
            <v>湖南省 湘西 高新区 吉凤街道 牯牛坪社区滨江路安置区135号302室</v>
          </cell>
          <cell r="C13" t="str">
            <v>914331007828921619</v>
          </cell>
          <cell r="D13" t="str">
            <v>符辰广</v>
          </cell>
        </row>
        <row r="14">
          <cell r="A14" t="str">
            <v>湖南双洲建筑勘察设计有限公司</v>
          </cell>
          <cell r="B14" t="str">
            <v>湖南省邵阳市洞口县文昌街道桔城路155号</v>
          </cell>
          <cell r="C14" t="str">
            <v>91430525445965526B</v>
          </cell>
          <cell r="D14" t="str">
            <v>李继辉</v>
          </cell>
        </row>
        <row r="15">
          <cell r="A15" t="str">
            <v>湖南双洲建筑勘察设计有限公司</v>
          </cell>
          <cell r="B15" t="str">
            <v>湖南省邵阳市洞口县文昌街道桔城路155号</v>
          </cell>
          <cell r="C15" t="str">
            <v>91430525445965526B</v>
          </cell>
          <cell r="D15" t="str">
            <v>李继辉</v>
          </cell>
        </row>
        <row r="16">
          <cell r="A16" t="str">
            <v>湖南鸿马建设工程有限公司</v>
          </cell>
          <cell r="B16" t="str">
            <v>湖南省益阳市沅江市高新技术产业园区青年坝社区状元路2号</v>
          </cell>
          <cell r="C16" t="str">
            <v>91430981187287987H</v>
          </cell>
          <cell r="D16" t="str">
            <v>贾泽民</v>
          </cell>
        </row>
        <row r="17">
          <cell r="A17" t="str">
            <v>中国有色金属长沙勘察设计研究院有限公司</v>
          </cell>
          <cell r="B17" t="str">
            <v>长沙市雨花区振华路579号康庭园1栋101号</v>
          </cell>
          <cell r="C17" t="str">
            <v>914300001837688983</v>
          </cell>
          <cell r="D17" t="str">
            <v>廖从荣</v>
          </cell>
        </row>
        <row r="18">
          <cell r="A18" t="str">
            <v>中国有色金属长沙勘察设计研究院有限公司</v>
          </cell>
          <cell r="B18" t="str">
            <v>长沙市雨花区振华路579号康庭园1栋101号</v>
          </cell>
          <cell r="C18" t="str">
            <v>914300001837688983</v>
          </cell>
          <cell r="D18" t="str">
            <v>廖从荣</v>
          </cell>
        </row>
        <row r="19">
          <cell r="A19" t="str">
            <v>湖南省峰城项目管理有限公司</v>
          </cell>
          <cell r="B19" t="str">
            <v>湖南省娄底市双峰县永丰街道光辉社区城西廉租房1号楼1层104房</v>
          </cell>
          <cell r="C19" t="str">
            <v>91431321MADC9BPT7Y</v>
          </cell>
          <cell r="D19" t="str">
            <v>王晓辉</v>
          </cell>
        </row>
        <row r="20">
          <cell r="A20" t="str">
            <v>湖南泽泰项目管理有限公司</v>
          </cell>
          <cell r="B20" t="str">
            <v>湖南省永州市江华瑶族自治县涛圩镇涛圩社区涛圩八组（李显贞房屋二楼）</v>
          </cell>
          <cell r="C20" t="str">
            <v>91431129MAEJPCEF0D</v>
          </cell>
          <cell r="D20" t="str">
            <v>刘金玉</v>
          </cell>
        </row>
        <row r="21">
          <cell r="A21" t="str">
            <v>益阳市交通规划勘测设计院有限公司</v>
          </cell>
          <cell r="B21" t="str">
            <v>湖南省益阳市赫山区桃花仑西路827(市公路建设养护中心院内）</v>
          </cell>
          <cell r="C21" t="str">
            <v>91430900446884891D</v>
          </cell>
          <cell r="D21" t="str">
            <v>段献礼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"/>
  <sheetViews>
    <sheetView tabSelected="1" view="pageBreakPreview" zoomScaleNormal="100" zoomScaleSheetLayoutView="100" workbookViewId="0">
      <selection activeCell="L6" sqref="L6"/>
    </sheetView>
  </sheetViews>
  <sheetFormatPr defaultColWidth="8.89166666666667" defaultRowHeight="13.5" outlineLevelCol="7"/>
  <cols>
    <col min="1" max="1" width="7.25" style="1" customWidth="true"/>
    <col min="2" max="2" width="32.625" style="1" customWidth="true"/>
    <col min="3" max="3" width="21.5" style="1" customWidth="true"/>
    <col min="4" max="4" width="12.5" style="1" customWidth="true"/>
    <col min="5" max="5" width="39.1333333333333" style="1" customWidth="true"/>
    <col min="6" max="6" width="10.875" style="1" customWidth="true"/>
    <col min="7" max="7" width="20.75" style="1" customWidth="true"/>
    <col min="8" max="8" width="9.875" style="1" customWidth="true"/>
    <col min="9" max="16384" width="9" style="1"/>
  </cols>
  <sheetData>
    <row r="1" s="1" customFormat="true" ht="27" customHeight="true" spans="1:8">
      <c r="A1" s="4" t="s">
        <v>0</v>
      </c>
      <c r="B1" s="5"/>
      <c r="C1" s="5"/>
      <c r="D1" s="5"/>
      <c r="E1" s="10"/>
      <c r="F1" s="5"/>
      <c r="G1" s="5"/>
      <c r="H1" s="5"/>
    </row>
    <row r="2" s="1" customFormat="true" ht="44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true" ht="44" customHeight="true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true" ht="37" customHeight="true" spans="1:8">
      <c r="A4" s="9">
        <v>1</v>
      </c>
      <c r="B4" s="9" t="s">
        <v>10</v>
      </c>
      <c r="C4" s="9" t="str">
        <f>VLOOKUP(B4,[1]Sheet1!$A$1:$D$22,3,FALSE)</f>
        <v>430100000080499</v>
      </c>
      <c r="D4" s="9" t="str">
        <f>VLOOKUP(B4,[1]Sheet1!$A$1:$D$22,4,FALSE)</f>
        <v>江晓波</v>
      </c>
      <c r="E4" s="11" t="str">
        <f>VLOOKUP(B4,[1]Sheet1!$A$1:$D$22,2,FALSE)</f>
        <v>长沙市开福区青竹湖街道青竹湖大道769号军民融合科技城C组团C1栋301号</v>
      </c>
      <c r="F4" s="9" t="s">
        <v>11</v>
      </c>
      <c r="G4" s="9" t="s">
        <v>12</v>
      </c>
      <c r="H4" s="9" t="s">
        <v>13</v>
      </c>
    </row>
    <row r="5" s="3" customFormat="true" ht="37" customHeight="true" spans="1:8">
      <c r="A5" s="9">
        <v>2</v>
      </c>
      <c r="B5" s="9" t="s">
        <v>14</v>
      </c>
      <c r="C5" s="9" t="str">
        <f>VLOOKUP(B5,[1]Sheet1!$A$1:$D$22,3,FALSE)</f>
        <v>91430525445965526B</v>
      </c>
      <c r="D5" s="9" t="str">
        <f>VLOOKUP(B5,[1]Sheet1!$A$1:$D$22,4,FALSE)</f>
        <v>李继辉</v>
      </c>
      <c r="E5" s="11" t="str">
        <f>VLOOKUP(B5,[1]Sheet1!$A$1:$D$22,2,FALSE)</f>
        <v>湖南省邵阳市洞口县文昌街道桔城路155号</v>
      </c>
      <c r="F5" s="9" t="s">
        <v>15</v>
      </c>
      <c r="G5" s="9" t="s">
        <v>16</v>
      </c>
      <c r="H5" s="9" t="s">
        <v>13</v>
      </c>
    </row>
    <row r="6" s="3" customFormat="true" ht="37" customHeight="true" spans="1:8">
      <c r="A6" s="9">
        <v>3</v>
      </c>
      <c r="B6" s="9" t="s">
        <v>14</v>
      </c>
      <c r="C6" s="9" t="str">
        <f>VLOOKUP(B6,[1]Sheet1!$A$1:$D$22,3,FALSE)</f>
        <v>91430525445965526B</v>
      </c>
      <c r="D6" s="9" t="str">
        <f>VLOOKUP(B6,[1]Sheet1!$A$1:$D$22,4,FALSE)</f>
        <v>李继辉</v>
      </c>
      <c r="E6" s="11" t="str">
        <f>VLOOKUP(B6,[1]Sheet1!$A$1:$D$22,2,FALSE)</f>
        <v>湖南省邵阳市洞口县文昌街道桔城路155号</v>
      </c>
      <c r="F6" s="9" t="s">
        <v>15</v>
      </c>
      <c r="G6" s="9" t="s">
        <v>12</v>
      </c>
      <c r="H6" s="9" t="s">
        <v>13</v>
      </c>
    </row>
    <row r="7" s="3" customFormat="true" ht="37" customHeight="true" spans="1:8">
      <c r="A7" s="9">
        <v>4</v>
      </c>
      <c r="B7" s="9" t="s">
        <v>17</v>
      </c>
      <c r="C7" s="9" t="str">
        <f>VLOOKUP(B7,[1]Sheet1!$A$1:$D$22,3,FALSE)</f>
        <v>91431129MAEJPCEF0D</v>
      </c>
      <c r="D7" s="9" t="str">
        <f>VLOOKUP(B7,[1]Sheet1!$A$1:$D$22,4,FALSE)</f>
        <v>刘金玉</v>
      </c>
      <c r="E7" s="11" t="str">
        <f>VLOOKUP(B7,[1]Sheet1!$A$1:$D$22,2,FALSE)</f>
        <v>湖南省永州市江华瑶族自治县涛圩镇涛圩社区涛圩八组（李显贞房屋二楼）</v>
      </c>
      <c r="F7" s="9" t="s">
        <v>15</v>
      </c>
      <c r="G7" s="9" t="s">
        <v>16</v>
      </c>
      <c r="H7" s="9" t="s">
        <v>13</v>
      </c>
    </row>
    <row r="8" s="3" customFormat="true" ht="37" customHeight="true" spans="1:8">
      <c r="A8" s="9">
        <v>5</v>
      </c>
      <c r="B8" s="9" t="s">
        <v>17</v>
      </c>
      <c r="C8" s="9" t="str">
        <f>VLOOKUP(B8,[1]Sheet1!$A$1:$D$22,3,FALSE)</f>
        <v>91431129MAEJPCEF0D</v>
      </c>
      <c r="D8" s="9" t="str">
        <f>VLOOKUP(B8,[1]Sheet1!$A$1:$D$22,4,FALSE)</f>
        <v>刘金玉</v>
      </c>
      <c r="E8" s="11" t="str">
        <f>VLOOKUP(B8,[1]Sheet1!$A$1:$D$22,2,FALSE)</f>
        <v>湖南省永州市江华瑶族自治县涛圩镇涛圩社区涛圩八组（李显贞房屋二楼）</v>
      </c>
      <c r="F8" s="9" t="s">
        <v>15</v>
      </c>
      <c r="G8" s="9" t="s">
        <v>12</v>
      </c>
      <c r="H8" s="9" t="s">
        <v>13</v>
      </c>
    </row>
    <row r="9" s="3" customFormat="true" ht="37" customHeight="true" spans="1:8">
      <c r="A9" s="9">
        <v>6</v>
      </c>
      <c r="B9" s="9" t="s">
        <v>18</v>
      </c>
      <c r="C9" s="9" t="str">
        <f>VLOOKUP(B9,[1]Sheet1!$A$1:$D$22,3,FALSE)</f>
        <v>91430981187287987H</v>
      </c>
      <c r="D9" s="9" t="str">
        <f>VLOOKUP(B9,[1]Sheet1!$A$1:$D$22,4,FALSE)</f>
        <v>贾泽民</v>
      </c>
      <c r="E9" s="11" t="str">
        <f>VLOOKUP(B9,[1]Sheet1!$A$1:$D$22,2,FALSE)</f>
        <v>湖南省益阳市沅江市高新技术产业园区青年坝社区状元路2号</v>
      </c>
      <c r="F9" s="9" t="s">
        <v>15</v>
      </c>
      <c r="G9" s="9" t="s">
        <v>12</v>
      </c>
      <c r="H9" s="9" t="s">
        <v>13</v>
      </c>
    </row>
    <row r="10" s="3" customFormat="true" ht="37" customHeight="true" spans="1:8">
      <c r="A10" s="9">
        <v>7</v>
      </c>
      <c r="B10" s="9" t="s">
        <v>19</v>
      </c>
      <c r="C10" s="9" t="str">
        <f>VLOOKUP(B10,[1]Sheet1!$A$1:$D$22,3,FALSE)</f>
        <v>91431103MAE1GTED58</v>
      </c>
      <c r="D10" s="9" t="str">
        <f>VLOOKUP(B10,[1]Sheet1!$A$1:$D$22,4,FALSE)</f>
        <v>李秀成</v>
      </c>
      <c r="E10" s="11" t="str">
        <f>VLOOKUP(B10,[1]Sheet1!$A$1:$D$22,2,FALSE)</f>
        <v>菱角山街道零陵北路西城名居公寓楼1-1801室</v>
      </c>
      <c r="F10" s="9" t="s">
        <v>15</v>
      </c>
      <c r="G10" s="9" t="s">
        <v>16</v>
      </c>
      <c r="H10" s="9" t="s">
        <v>13</v>
      </c>
    </row>
    <row r="11" s="3" customFormat="true" ht="37" customHeight="true" spans="1:8">
      <c r="A11" s="9">
        <v>8</v>
      </c>
      <c r="B11" s="9" t="s">
        <v>19</v>
      </c>
      <c r="C11" s="9" t="str">
        <f>VLOOKUP(B11,[1]Sheet1!$A$1:$D$22,3,FALSE)</f>
        <v>91431103MAE1GTED58</v>
      </c>
      <c r="D11" s="9" t="str">
        <f>VLOOKUP(B11,[1]Sheet1!$A$1:$D$22,4,FALSE)</f>
        <v>李秀成</v>
      </c>
      <c r="E11" s="11" t="str">
        <f>VLOOKUP(B11,[1]Sheet1!$A$1:$D$22,2,FALSE)</f>
        <v>菱角山街道零陵北路西城名居公寓楼1-1801室</v>
      </c>
      <c r="F11" s="9" t="s">
        <v>15</v>
      </c>
      <c r="G11" s="9" t="s">
        <v>12</v>
      </c>
      <c r="H11" s="9" t="s">
        <v>13</v>
      </c>
    </row>
    <row r="12" s="3" customFormat="true" ht="37" customHeight="true" spans="1:8">
      <c r="A12" s="9">
        <v>9</v>
      </c>
      <c r="B12" s="9" t="s">
        <v>20</v>
      </c>
      <c r="C12" s="9" t="str">
        <f>VLOOKUP(B12,[1]Sheet1!$A$1:$D$22,3,FALSE)</f>
        <v>91431321MADC9BPT7Y</v>
      </c>
      <c r="D12" s="9" t="str">
        <f>VLOOKUP(B12,[1]Sheet1!$A$1:$D$22,4,FALSE)</f>
        <v>王晓辉</v>
      </c>
      <c r="E12" s="11" t="str">
        <f>VLOOKUP(B12,[1]Sheet1!$A$1:$D$22,2,FALSE)</f>
        <v>湖南省娄底市双峰县永丰街道光辉社区城西廉租房1号楼1层104房</v>
      </c>
      <c r="F12" s="9" t="s">
        <v>15</v>
      </c>
      <c r="G12" s="9" t="s">
        <v>16</v>
      </c>
      <c r="H12" s="9" t="s">
        <v>13</v>
      </c>
    </row>
    <row r="13" s="3" customFormat="true" ht="37" customHeight="true" spans="1:8">
      <c r="A13" s="9">
        <v>10</v>
      </c>
      <c r="B13" s="9" t="s">
        <v>20</v>
      </c>
      <c r="C13" s="9" t="str">
        <f>VLOOKUP(B13,[1]Sheet1!$A$1:$D$22,3,FALSE)</f>
        <v>91431321MADC9BPT7Y</v>
      </c>
      <c r="D13" s="9" t="str">
        <f>VLOOKUP(B13,[1]Sheet1!$A$1:$D$22,4,FALSE)</f>
        <v>王晓辉</v>
      </c>
      <c r="E13" s="11" t="str">
        <f>VLOOKUP(B13,[1]Sheet1!$A$1:$D$22,2,FALSE)</f>
        <v>湖南省娄底市双峰县永丰街道光辉社区城西廉租房1号楼1层104房</v>
      </c>
      <c r="F13" s="9" t="s">
        <v>15</v>
      </c>
      <c r="G13" s="9" t="s">
        <v>12</v>
      </c>
      <c r="H13" s="9" t="s">
        <v>13</v>
      </c>
    </row>
  </sheetData>
  <mergeCells count="2">
    <mergeCell ref="A1:H1"/>
    <mergeCell ref="A2:H2"/>
  </mergeCells>
  <printOptions horizontalCentered="true"/>
  <pageMargins left="0.393055555555556" right="0.393055555555556" top="1" bottom="1" header="0.5" footer="0.5"/>
  <pageSetup paperSize="9" scale="91" firstPageNumber="3" fitToHeight="0" orientation="landscape" useFirstPageNumber="true" horizontalDpi="600"/>
  <headerFooter>
    <oddFooter>&amp;C&amp;13&amp;P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kylin</cp:lastModifiedBy>
  <dcterms:created xsi:type="dcterms:W3CDTF">2025-08-14T10:50:00Z</dcterms:created>
  <dcterms:modified xsi:type="dcterms:W3CDTF">2025-08-18T10:53:43Z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220755F1CDBD48D38BFA3740EA06B48F_11</vt:lpwstr>
  </property>
  <property fmtid="{D5CDD505-2E9C-101B-9397-08002B2CF9AE}" pid="3" name="KSOProductBuildVer">
    <vt:lpwstr>2052-11.8.2.10290</vt:lpwstr>
  </property>
</Properties>
</file>