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<sst xmlns="http://schemas.openxmlformats.org/spreadsheetml/2006/main" count="82" uniqueCount="40">
  <si>
    <t>附件1：</t>
  </si>
  <si>
    <t>工程勘察、设计企业资质初审意见汇总表（2025年第4批，新设立、增项）</t>
  </si>
  <si>
    <t>序号</t>
  </si>
  <si>
    <t>企业名称</t>
  </si>
  <si>
    <t>统一社会信用代码</t>
  </si>
  <si>
    <t>法定代表人</t>
  </si>
  <si>
    <t>企业注册地址</t>
  </si>
  <si>
    <t>申请事项</t>
  </si>
  <si>
    <t>申请资质类别和等级</t>
  </si>
  <si>
    <t>审查意见</t>
  </si>
  <si>
    <t>湘西德源电力勘察设计有限公司</t>
  </si>
  <si>
    <t>增项</t>
  </si>
  <si>
    <t>岩土工程勘察分项-乙级</t>
  </si>
  <si>
    <t>合格</t>
  </si>
  <si>
    <t>长沙壮志岩土工程有限公司</t>
  </si>
  <si>
    <t>新申请</t>
  </si>
  <si>
    <t>劳务（凿井）-凿井</t>
  </si>
  <si>
    <t>劳务（工程钻探）-工程钻探</t>
  </si>
  <si>
    <t>湖南省湘南工程勘察有限公司</t>
  </si>
  <si>
    <t>湘潭市规划建筑设计院有限责任公司</t>
  </si>
  <si>
    <t>变电工程专业-乙级</t>
  </si>
  <si>
    <t>送电工程专业-乙级</t>
  </si>
  <si>
    <t>湖南星城建设集团有限公司</t>
  </si>
  <si>
    <t>建筑工程专业-乙级</t>
  </si>
  <si>
    <t>湖南省常德工程勘察院有限责任公司</t>
  </si>
  <si>
    <t>工程测量-乙级</t>
  </si>
  <si>
    <t>不合格</t>
  </si>
  <si>
    <t>湖南省宏尚检测技术股份有限公司</t>
  </si>
  <si>
    <t>怀化市交通规划勘察设计院有限公司</t>
  </si>
  <si>
    <t>重新核定</t>
  </si>
  <si>
    <t>岩土工程-乙级</t>
  </si>
  <si>
    <t>湖南衡大电力设计有限公司</t>
  </si>
  <si>
    <t>新能源发电专业-乙级</t>
  </si>
  <si>
    <t>湖南省交通规划勘察设计院有限公司</t>
  </si>
  <si>
    <t>湖南省一建园林建设有限公司</t>
  </si>
  <si>
    <t>固体废物处理处置工程-乙级</t>
  </si>
  <si>
    <t>水污染防治工程-乙级</t>
  </si>
  <si>
    <t>怀化恒光电力勘测设计有限公司</t>
  </si>
  <si>
    <t>长沙矿冶研究院有限责任公司</t>
  </si>
  <si>
    <t>冶金行业资质-乙级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</si>
</sst>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name val="黑体"/>
      <charset val="0"/>
    </font>
    <font>
      <sz val="22"/>
      <color rgb="FF000000"/>
      <name val="方正小标宋简体"/>
      <charset val="134"/>
    </font>
    <font>
      <b/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yx\Documents\WeChat%20Files\wxid_wywvb2ygpfkq32\FileStorage\File\2025-07\&#26032;&#24314;%20XLS%20&#24037;&#20316;&#34920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G1" t="str">
            <v>名称</v>
          </cell>
          <cell r="H1" t="str">
            <v>地址</v>
          </cell>
          <cell r="I1" t="str">
            <v>代码</v>
          </cell>
          <cell r="J1" t="str">
            <v>法人</v>
          </cell>
        </row>
        <row r="2">
          <cell r="G2" t="str">
            <v>怀化恒光电力勘测设计有限公司</v>
          </cell>
          <cell r="H2" t="str">
            <v>怀化市鹤城区红星南路92号</v>
          </cell>
          <cell r="I2" t="str">
            <v>91431200188882681D</v>
          </cell>
          <cell r="J2" t="str">
            <v>刘文献</v>
          </cell>
        </row>
        <row r="3">
          <cell r="G3" t="str">
            <v>湖南钧能科技发展有限责任公司</v>
          </cell>
          <cell r="H3" t="str">
            <v>湖南省长沙市天心区友谊路413号运成大厦1103房</v>
          </cell>
          <cell r="I3" t="str">
            <v>91430103MA4LUCC30R</v>
          </cell>
          <cell r="J3" t="str">
            <v>成戈力</v>
          </cell>
        </row>
        <row r="4">
          <cell r="G4" t="str">
            <v>湖南钧能科技发展有限责任公司</v>
          </cell>
          <cell r="H4" t="str">
            <v>湖南省长沙市天心区友谊路413号运成大厦1103房</v>
          </cell>
          <cell r="I4" t="str">
            <v>91430103MA4LUCC30R</v>
          </cell>
          <cell r="J4" t="str">
            <v>成戈力</v>
          </cell>
        </row>
        <row r="5">
          <cell r="G5" t="str">
            <v>湖南省华网电力设计咨询有限公司</v>
          </cell>
          <cell r="H5" t="str">
            <v>长沙经济技术开发区百祥路9号</v>
          </cell>
          <cell r="I5" t="str">
            <v>9143011169182610XR</v>
          </cell>
          <cell r="J5" t="str">
            <v>黄利芳</v>
          </cell>
        </row>
        <row r="6">
          <cell r="G6" t="str">
            <v>湖南泓创电力工程有限公司</v>
          </cell>
          <cell r="H6" t="str">
            <v>湖南省长沙市天心区城南路街道劳动西路289号嘉盛商务广场25008</v>
          </cell>
          <cell r="I6" t="str">
            <v>91430102MA4PPTAH5U</v>
          </cell>
          <cell r="J6" t="str">
            <v>李剑</v>
          </cell>
        </row>
        <row r="7">
          <cell r="G7" t="str">
            <v>湖南兴烨设计装饰工程有限公司</v>
          </cell>
          <cell r="H7" t="str">
            <v>长沙市开福区下大垅3栋602房</v>
          </cell>
          <cell r="I7" t="str">
            <v>914301053384946693</v>
          </cell>
          <cell r="J7" t="str">
            <v>刘学</v>
          </cell>
        </row>
        <row r="8">
          <cell r="G8" t="str">
            <v>湖南省华网电力设计咨询有限公司</v>
          </cell>
          <cell r="H8" t="str">
            <v>长沙经济技术开发区百祥路9号</v>
          </cell>
          <cell r="I8" t="str">
            <v>9143011169182610XR</v>
          </cell>
          <cell r="J8" t="str">
            <v>黄利芳</v>
          </cell>
        </row>
        <row r="9">
          <cell r="G9" t="str">
            <v>怀化兴达市政工程设计有限公司</v>
          </cell>
          <cell r="H9" t="str">
            <v>湖南省怀化市鹤城区榆市路191号</v>
          </cell>
          <cell r="I9" t="str">
            <v>91432005507217697</v>
          </cell>
          <cell r="J9" t="str">
            <v>肖团结</v>
          </cell>
        </row>
        <row r="10">
          <cell r="G10" t="str">
            <v>湖南天成勘察设计有限公司</v>
          </cell>
          <cell r="H10" t="str">
            <v>南二环一段55号叠彩峰苑B区2栋2104号</v>
          </cell>
          <cell r="I10" t="str">
            <v>914310007947499950</v>
          </cell>
          <cell r="J10" t="str">
            <v>高赛明</v>
          </cell>
        </row>
        <row r="11">
          <cell r="G11" t="str">
            <v>湖南衡大电力设计有限公司</v>
          </cell>
          <cell r="H11" t="str">
            <v>湖南省长沙市天心区湘府西路31号尚玺苑20栋201B</v>
          </cell>
          <cell r="I11" t="str">
            <v>914301033205961570</v>
          </cell>
          <cell r="J11" t="str">
            <v>杨岳峰</v>
          </cell>
        </row>
        <row r="12">
          <cell r="G12" t="str">
            <v>湖南裕鑫电力工程设计有限公司</v>
          </cell>
          <cell r="H12" t="str">
            <v>湖南省娄底市经济技术开发区湘中物流园信息大楼2607室</v>
          </cell>
          <cell r="I12" t="str">
            <v>91431300MA4Q141Y9M</v>
          </cell>
          <cell r="J12" t="str">
            <v>肖再平</v>
          </cell>
        </row>
        <row r="13">
          <cell r="G13" t="str">
            <v>湘西德源电力勘察设计有限公司</v>
          </cell>
          <cell r="H13" t="str">
            <v>吉首市乾州办事处人民南路70号国网湖南省电力公司湘西供电分公司办公楼401室</v>
          </cell>
          <cell r="I13" t="str">
            <v>914331003206117758</v>
          </cell>
          <cell r="J13" t="str">
            <v>韩四敬</v>
          </cell>
        </row>
        <row r="14">
          <cell r="G14" t="str">
            <v>上成建设集团有限公司</v>
          </cell>
          <cell r="H14" t="str">
            <v>湖南省娄底市经济技术开发区湘中国际物流园B区2栋101、102号</v>
          </cell>
          <cell r="I14" t="str">
            <v>91431300MA4L3N002J</v>
          </cell>
          <cell r="J14" t="str">
            <v>成芝</v>
          </cell>
        </row>
        <row r="15">
          <cell r="G15" t="str">
            <v>上成建设集团有限公司</v>
          </cell>
          <cell r="H15" t="str">
            <v>湖南省娄底市经济技术开发区湘中国际物流园B区2栋101、102号</v>
          </cell>
          <cell r="I15" t="str">
            <v>91431300MA4L3N002J</v>
          </cell>
          <cell r="J15" t="str">
            <v>成芝</v>
          </cell>
        </row>
        <row r="16">
          <cell r="G16" t="str">
            <v>湖南裕鑫电力工程设计有限公司</v>
          </cell>
          <cell r="H16" t="str">
            <v>湖南省娄底市经济技术开发区湘中物流园信息大楼2607室</v>
          </cell>
          <cell r="I16" t="str">
            <v>91431300MA4Q141Y9M</v>
          </cell>
          <cell r="J16" t="str">
            <v>肖再平</v>
          </cell>
        </row>
        <row r="17">
          <cell r="G17" t="str">
            <v>慈利县建筑设计院</v>
          </cell>
          <cell r="H17" t="str">
            <v>慈利县零阳镇毕架路</v>
          </cell>
          <cell r="I17" t="str">
            <v>9143082144680701XE</v>
          </cell>
          <cell r="J17" t="str">
            <v>吴若文</v>
          </cell>
        </row>
        <row r="18">
          <cell r="G18" t="str">
            <v>益阳市交通规划勘测设计院有限公司</v>
          </cell>
          <cell r="H18" t="str">
            <v>湖南省益阳市赫山区桃花仑西路827(市公路建设养护中心院内）</v>
          </cell>
          <cell r="I18" t="str">
            <v>91430900446884891D</v>
          </cell>
          <cell r="J18" t="str">
            <v>段献礼</v>
          </cell>
        </row>
        <row r="19">
          <cell r="G19" t="str">
            <v>湖南邦能电力规划设计有限公司</v>
          </cell>
          <cell r="H19" t="str">
            <v>岳阳经济技术开发区监申桥路599号</v>
          </cell>
          <cell r="I19" t="str">
            <v>91430602325715143W</v>
          </cell>
          <cell r="J19" t="str">
            <v>袁哲</v>
          </cell>
        </row>
        <row r="20">
          <cell r="G20" t="str">
            <v>湖南邦能电力规划设计有限公司</v>
          </cell>
          <cell r="H20" t="str">
            <v>岳阳经济技术开发区监申桥路599号</v>
          </cell>
          <cell r="I20" t="str">
            <v>91430602325715143W</v>
          </cell>
          <cell r="J20" t="str">
            <v>袁哲</v>
          </cell>
        </row>
        <row r="21">
          <cell r="G21" t="str">
            <v>湘潭市规划建筑设计院有限责任公司</v>
          </cell>
          <cell r="H21" t="str">
            <v>湘潭经开区金域华府小区4栋1单元0101006号、0401001号-1001001号、1101001号-1101024号</v>
          </cell>
          <cell r="I21" t="str">
            <v>91430300445345044A</v>
          </cell>
          <cell r="J21" t="str">
            <v>何宗兵</v>
          </cell>
        </row>
        <row r="22">
          <cell r="G22" t="str">
            <v>张家界第一建筑设计有限公司</v>
          </cell>
          <cell r="H22" t="str">
            <v>湖南省张家界市永定区教场路156号</v>
          </cell>
          <cell r="I22" t="str">
            <v>914308021869214649</v>
          </cell>
          <cell r="J22" t="str">
            <v>刘发东</v>
          </cell>
        </row>
        <row r="23">
          <cell r="G23" t="str">
            <v>长沙市市政工程有限责任公司</v>
          </cell>
          <cell r="H23" t="str">
            <v>湖南省长沙市岳麓区潇湘南路一段368号中盈广场D、E座409</v>
          </cell>
          <cell r="I23" t="str">
            <v>91430100183851907R</v>
          </cell>
          <cell r="J23" t="str">
            <v>曾卓</v>
          </cell>
        </row>
        <row r="24">
          <cell r="G24" t="str">
            <v>湖南星城建设集团有限公司</v>
          </cell>
          <cell r="H24" t="str">
            <v>娄底市娄星区湘阳东街（市建设局娄星分局办公楼6楼）</v>
          </cell>
          <cell r="I24" t="str">
            <v>914313006735960134</v>
          </cell>
          <cell r="J24" t="str">
            <v>刘耀坤</v>
          </cell>
        </row>
        <row r="25">
          <cell r="G25" t="str">
            <v>湘潭市规划建筑设计院有限责任公司</v>
          </cell>
          <cell r="H25" t="str">
            <v>湘潭经开区金域华府小区4栋1单元0101006号、0401001号-1001001号、1101001号-1101024号</v>
          </cell>
          <cell r="I25" t="str">
            <v>91430300445345044A</v>
          </cell>
          <cell r="J25" t="str">
            <v>何宗兵</v>
          </cell>
        </row>
        <row r="26">
          <cell r="G26" t="str">
            <v>长沙市市政工程有限责任公司</v>
          </cell>
          <cell r="H26" t="str">
            <v>湖南省长沙市岳麓区潇湘南路一段368号中盈广场D、E座409</v>
          </cell>
          <cell r="I26" t="str">
            <v>91430100183851907R</v>
          </cell>
          <cell r="J26" t="str">
            <v>曾卓</v>
          </cell>
        </row>
        <row r="27">
          <cell r="G27" t="str">
            <v>湖南双洲建筑勘察设计有限公司</v>
          </cell>
          <cell r="H27" t="str">
            <v>湖南省邵阳市洞口县文昌街道桔城路155号</v>
          </cell>
          <cell r="I27" t="str">
            <v>91430525445965526B</v>
          </cell>
          <cell r="J27" t="str">
            <v>李继辉</v>
          </cell>
        </row>
        <row r="28">
          <cell r="G28" t="str">
            <v>娄底市华湘交通勘察设计有限公司</v>
          </cell>
          <cell r="H28" t="str">
            <v>娄底市娄星区乐坪东街（市公路院内33栋332室）</v>
          </cell>
          <cell r="I28" t="str">
            <v>914313005954607341</v>
          </cell>
          <cell r="J28" t="str">
            <v>吴劲槟</v>
          </cell>
        </row>
        <row r="29">
          <cell r="G29" t="str">
            <v>湘潭中环水务有限公司</v>
          </cell>
          <cell r="H29" t="str">
            <v>湘潭市岳塘区河东大道建设路口潭水大厦8楼</v>
          </cell>
          <cell r="I29" t="str">
            <v>914303007656437882</v>
          </cell>
          <cell r="J29" t="str">
            <v>李晓尚</v>
          </cell>
        </row>
        <row r="30">
          <cell r="G30" t="str">
            <v>新宁县建筑规划勘测设计院</v>
          </cell>
          <cell r="H30" t="str">
            <v>新宁县金石镇凝秀社区农民路1号</v>
          </cell>
          <cell r="I30" t="str">
            <v>914305284460916996</v>
          </cell>
          <cell r="J30" t="str">
            <v>毛健</v>
          </cell>
        </row>
        <row r="31">
          <cell r="G31" t="str">
            <v>冷水江市锑都建筑设计有限责任公司</v>
          </cell>
          <cell r="H31" t="str">
            <v>冷水江市新城路34号</v>
          </cell>
          <cell r="I31" t="str">
            <v>91431381MA4T00PL1A</v>
          </cell>
          <cell r="J31" t="str">
            <v>蔡刚安</v>
          </cell>
        </row>
        <row r="32">
          <cell r="G32" t="str">
            <v>怀化市交通规划勘察设计院有限公司</v>
          </cell>
          <cell r="H32" t="str">
            <v>湖南省怀化市鹤城区迎丰东路50号</v>
          </cell>
          <cell r="I32" t="str">
            <v>91431200448196021H</v>
          </cell>
          <cell r="J32" t="str">
            <v>叶建湘</v>
          </cell>
        </row>
        <row r="33">
          <cell r="G33" t="str">
            <v>湖南省湘南工程勘察有限公司</v>
          </cell>
          <cell r="H33" t="str">
            <v>长沙经济技术开发区东六路南段100号10层</v>
          </cell>
          <cell r="I33" t="str">
            <v>91431000187820120A</v>
          </cell>
          <cell r="J33" t="str">
            <v>李亚波</v>
          </cell>
        </row>
        <row r="34">
          <cell r="G34" t="str">
            <v>常德市规划建筑设计院有限责任公司</v>
          </cell>
          <cell r="H34" t="str">
            <v>洞庭大道中段390号</v>
          </cell>
          <cell r="I34" t="str">
            <v>9143070018648791XQ</v>
          </cell>
          <cell r="J34" t="str">
            <v>刘力</v>
          </cell>
        </row>
        <row r="35">
          <cell r="G35" t="str">
            <v>常德市规划建筑设计院有限责任公司</v>
          </cell>
          <cell r="H35" t="str">
            <v>洞庭大道中段390号</v>
          </cell>
          <cell r="I35" t="str">
            <v>9143070018648791XQ</v>
          </cell>
          <cell r="J35" t="str">
            <v>刘力</v>
          </cell>
        </row>
        <row r="36">
          <cell r="G36" t="str">
            <v>湖南君能电力勘察设计咨询有限公司</v>
          </cell>
          <cell r="H36" t="str">
            <v>长沙市雨花区韶山路81号</v>
          </cell>
          <cell r="I36" t="str">
            <v>91430111MA4Q66GM9X</v>
          </cell>
          <cell r="J36" t="str">
            <v>周梨梨</v>
          </cell>
        </row>
        <row r="37">
          <cell r="G37" t="str">
            <v>湖南君能电力勘察设计咨询有限公司</v>
          </cell>
          <cell r="H37" t="str">
            <v>长沙市雨花区韶山路81号</v>
          </cell>
          <cell r="I37" t="str">
            <v>91430111MA4Q66GM9X</v>
          </cell>
          <cell r="J37" t="str">
            <v>周梨梨</v>
          </cell>
        </row>
        <row r="38">
          <cell r="G38" t="str">
            <v>绥宁县建筑勘测设计院</v>
          </cell>
          <cell r="H38" t="str">
            <v>绥宁县长铺镇江口园居委中心街</v>
          </cell>
          <cell r="I38" t="str">
            <v>91430527MA4LEJAB5A</v>
          </cell>
          <cell r="J38" t="str">
            <v>龙运河</v>
          </cell>
        </row>
        <row r="39">
          <cell r="G39" t="str">
            <v>湖南省湘南工程勘察有限公司</v>
          </cell>
          <cell r="H39" t="str">
            <v>长沙经济技术开发区东六路南段100号10层</v>
          </cell>
          <cell r="I39" t="str">
            <v>91431000187820120A</v>
          </cell>
          <cell r="J39" t="str">
            <v>李亚波</v>
          </cell>
        </row>
        <row r="40">
          <cell r="G40" t="str">
            <v>长沙壮志岩土工程有限公司</v>
          </cell>
          <cell r="H40" t="str">
            <v>湖南省长沙市岳麓区岳麓街道张家山小区21栋201单元101房</v>
          </cell>
          <cell r="I40" t="str">
            <v>91430111MA4L1CU106</v>
          </cell>
          <cell r="J40" t="str">
            <v>蒋壮志</v>
          </cell>
        </row>
        <row r="41">
          <cell r="G41" t="str">
            <v>湘乡市湘建建筑设计有限公司</v>
          </cell>
          <cell r="H41" t="str">
            <v>湖南省湘乡市壕塘口建设局四楼</v>
          </cell>
          <cell r="I41" t="str">
            <v>430381000007401</v>
          </cell>
          <cell r="J41" t="str">
            <v>周特</v>
          </cell>
        </row>
        <row r="42">
          <cell r="G42" t="str">
            <v>湖南省一建园林建设有限公司</v>
          </cell>
          <cell r="H42" t="str">
            <v>湖南省长沙市天心区芙蓉中路三段380号汇金苑8栋501、502房</v>
          </cell>
          <cell r="I42" t="str">
            <v>91430100780891771K</v>
          </cell>
          <cell r="J42" t="str">
            <v>喻宇萱</v>
          </cell>
        </row>
        <row r="43">
          <cell r="G43" t="str">
            <v>湖南陆德工程咨询有限公司</v>
          </cell>
          <cell r="H43" t="str">
            <v>衡阳市高新区长丰大道28号汇景花园2栋2单元2802、2803室</v>
          </cell>
          <cell r="I43" t="str">
            <v>91430400394067581M</v>
          </cell>
          <cell r="J43" t="str">
            <v>郗红梅</v>
          </cell>
        </row>
        <row r="44">
          <cell r="G44" t="str">
            <v>湖南省一建园林建设有限公司</v>
          </cell>
          <cell r="H44" t="str">
            <v>湖南省长沙市天心区芙蓉中路三段380号汇金苑8栋501、502房</v>
          </cell>
          <cell r="I44" t="str">
            <v>91430100780891771K</v>
          </cell>
          <cell r="J44" t="str">
            <v>喻宇萱</v>
          </cell>
        </row>
        <row r="45">
          <cell r="G45" t="str">
            <v>湖南省宏尚检测技术股份有限公司</v>
          </cell>
          <cell r="H45" t="str">
            <v>湖南省长沙市岳麓区学士街道翰林路112-1号</v>
          </cell>
          <cell r="I45" t="str">
            <v>91430000325704436B</v>
          </cell>
          <cell r="J45" t="str">
            <v>张维</v>
          </cell>
        </row>
        <row r="46">
          <cell r="G46" t="str">
            <v>湖南楚地恒大检测有限公司</v>
          </cell>
          <cell r="H46" t="str">
            <v>湖南省长沙市天心区港子河路129号</v>
          </cell>
          <cell r="I46" t="str">
            <v>91430102745902930F</v>
          </cell>
          <cell r="J46" t="str">
            <v>张旭奎</v>
          </cell>
        </row>
        <row r="47">
          <cell r="G47" t="str">
            <v>慈利县建筑设计院</v>
          </cell>
          <cell r="H47" t="str">
            <v>慈利县零阳镇毕架路</v>
          </cell>
          <cell r="I47" t="str">
            <v>9143082144680701XE</v>
          </cell>
          <cell r="J47" t="str">
            <v>吴若文</v>
          </cell>
        </row>
        <row r="48">
          <cell r="G48" t="str">
            <v>慈利县建筑设计院</v>
          </cell>
          <cell r="H48" t="str">
            <v>慈利县零阳镇毕架路</v>
          </cell>
          <cell r="I48" t="str">
            <v>9143082144680701XE</v>
          </cell>
          <cell r="J48" t="str">
            <v>吴若文</v>
          </cell>
        </row>
        <row r="49">
          <cell r="G49" t="str">
            <v>湖南善卷建筑设计有限公司</v>
          </cell>
          <cell r="H49" t="str">
            <v>玉霞街道临江社区临沅路42号</v>
          </cell>
          <cell r="I49" t="str">
            <v>91430703446449929G</v>
          </cell>
          <cell r="J49" t="str">
            <v>蒋成名</v>
          </cell>
        </row>
        <row r="50">
          <cell r="G50" t="str">
            <v>慈利县建筑设计院</v>
          </cell>
          <cell r="H50" t="str">
            <v>慈利县零阳镇毕架路</v>
          </cell>
          <cell r="I50" t="str">
            <v>9143082144680701XE</v>
          </cell>
          <cell r="J50" t="str">
            <v>吴若文</v>
          </cell>
        </row>
        <row r="51">
          <cell r="G51" t="str">
            <v>湖南省交通规划勘察设计院有限公司</v>
          </cell>
          <cell r="H51" t="str">
            <v>长沙市望城区月亮岛路一段598号</v>
          </cell>
          <cell r="I51" t="str">
            <v>914300001837823234</v>
          </cell>
          <cell r="J51" t="str">
            <v>向建军</v>
          </cell>
        </row>
        <row r="52">
          <cell r="G52" t="str">
            <v>湖南善卷建筑设计有限公司</v>
          </cell>
          <cell r="H52" t="str">
            <v>玉霞街道临江社区临沅路42号</v>
          </cell>
          <cell r="I52" t="str">
            <v>91430703446449929G</v>
          </cell>
          <cell r="J52" t="str">
            <v>蒋成名</v>
          </cell>
        </row>
        <row r="53">
          <cell r="G53" t="str">
            <v>桃源县空间规划勘测设计院有限公司</v>
          </cell>
          <cell r="H53" t="str">
            <v>漳江街道渔父祠社区迎宾路010号</v>
          </cell>
          <cell r="I53" t="str">
            <v>91430725MA4RNNFK67</v>
          </cell>
          <cell r="J53" t="str">
            <v>张强</v>
          </cell>
        </row>
        <row r="54">
          <cell r="G54" t="str">
            <v>长沙矿冶研究院有限责任公司</v>
          </cell>
          <cell r="H54" t="str">
            <v>湖南省长沙市麓山南路966号</v>
          </cell>
          <cell r="I54" t="str">
            <v>914300004448853809</v>
          </cell>
          <cell r="J54" t="str">
            <v>卓晓军</v>
          </cell>
        </row>
        <row r="55">
          <cell r="G55" t="str">
            <v>湖南轩辉电力建设有限公司</v>
          </cell>
          <cell r="H55" t="str">
            <v>湖南省衡阳市高新区长丰大道56号尚城中央广场4#、5#楼209室</v>
          </cell>
          <cell r="I55" t="str">
            <v>91430400MA4L484R3H</v>
          </cell>
          <cell r="J55" t="str">
            <v>朱凌毅</v>
          </cell>
        </row>
        <row r="56">
          <cell r="G56" t="str">
            <v>湖南轩辉电力建设有限公司</v>
          </cell>
          <cell r="H56" t="str">
            <v>湖南省衡阳市高新区长丰大道56号尚城中央广场4#、5#楼209室</v>
          </cell>
          <cell r="I56" t="str">
            <v>91430400MA4L484R3H</v>
          </cell>
          <cell r="J56" t="str">
            <v>朱凌毅</v>
          </cell>
        </row>
        <row r="57">
          <cell r="G57" t="str">
            <v>湖南省湘北电力安装工程有限公司</v>
          </cell>
          <cell r="H57" t="str">
            <v>湖南省娄底市娄星区双江乡双江村财政综合楼</v>
          </cell>
          <cell r="I57" t="str">
            <v>91430723663974316B</v>
          </cell>
          <cell r="J57" t="str">
            <v>唐琳瑛</v>
          </cell>
        </row>
        <row r="58">
          <cell r="G58" t="str">
            <v>怀化市交通规划勘察设计院有限公司</v>
          </cell>
          <cell r="H58" t="str">
            <v>湖南省怀化市鹤城区迎丰东路50号</v>
          </cell>
          <cell r="I58" t="str">
            <v>91431200448196021H</v>
          </cell>
          <cell r="J58" t="str">
            <v>叶建湘</v>
          </cell>
        </row>
        <row r="59">
          <cell r="G59" t="str">
            <v>湖南省湘北电力安装工程有限公司</v>
          </cell>
          <cell r="H59" t="str">
            <v>湖南省娄底市娄星区双江乡双江村财政综合楼</v>
          </cell>
          <cell r="I59" t="str">
            <v>91430723663974316B</v>
          </cell>
          <cell r="J59" t="str">
            <v>唐琳瑛</v>
          </cell>
        </row>
        <row r="60">
          <cell r="G60" t="str">
            <v>湖南钧能科技发展有限责任公司</v>
          </cell>
          <cell r="H60" t="str">
            <v>湖南省长沙市天心区友谊路413号运成大厦1103房</v>
          </cell>
          <cell r="I60" t="str">
            <v>91430103MA4LUCC30R</v>
          </cell>
          <cell r="J60" t="str">
            <v>成戈力</v>
          </cell>
        </row>
        <row r="61">
          <cell r="G61" t="str">
            <v>湖南泓创电力工程有限公司</v>
          </cell>
          <cell r="H61" t="str">
            <v>湖南省长沙市天心区城南路街道劳动西路289号嘉盛商务广场25008</v>
          </cell>
          <cell r="I61" t="str">
            <v>91430102MA4PPTAH5U</v>
          </cell>
          <cell r="J61" t="str">
            <v>李剑</v>
          </cell>
        </row>
        <row r="62">
          <cell r="G62" t="str">
            <v>湖南陆德工程咨询有限公司</v>
          </cell>
          <cell r="H62" t="str">
            <v>衡阳市高新区长丰大道28号汇景花园2栋2单元2802、2803室</v>
          </cell>
          <cell r="I62" t="str">
            <v>91430400394067581M</v>
          </cell>
          <cell r="J62" t="str">
            <v>郗红梅</v>
          </cell>
        </row>
        <row r="63">
          <cell r="G63" t="str">
            <v>长沙壮志岩土工程有限公司</v>
          </cell>
          <cell r="H63" t="str">
            <v>湖南省长沙市岳麓区岳麓街道张家山小区21栋201单元101房</v>
          </cell>
          <cell r="I63" t="str">
            <v>91430111MA4L1CU106</v>
          </cell>
          <cell r="J63" t="str">
            <v>蒋壮志</v>
          </cell>
        </row>
        <row r="64">
          <cell r="G64" t="str">
            <v>新化县诚湘规划建筑设计有限公司</v>
          </cell>
          <cell r="H64" t="str">
            <v>湖南省新化县上渡街道富康路2号自然资源局南区办公楼(原规划局)五楼</v>
          </cell>
          <cell r="I64" t="str">
            <v>91431322MA4RLEHBXL</v>
          </cell>
          <cell r="J64" t="str">
            <v>廖敏军</v>
          </cell>
        </row>
        <row r="65">
          <cell r="G65" t="str">
            <v>平江县建筑勘察设计院有限责任公司</v>
          </cell>
          <cell r="H65" t="str">
            <v>湖南省岳阳市平江县汉昌街道城关镇新城区东兴大道侧金门第酒店19001室</v>
          </cell>
          <cell r="I65" t="str">
            <v>914306267656010519</v>
          </cell>
          <cell r="J65" t="str">
            <v>余沅高</v>
          </cell>
        </row>
        <row r="66">
          <cell r="G66" t="str">
            <v>湖南鸿泰电力设计有限公司</v>
          </cell>
          <cell r="H66" t="str">
            <v>岳塘区福星中路169号福星国际金融中心D座11层02号</v>
          </cell>
          <cell r="I66" t="str">
            <v>91430300MA4L4A9E4Y</v>
          </cell>
          <cell r="J66" t="str">
            <v>陈共兵</v>
          </cell>
        </row>
        <row r="67">
          <cell r="G67" t="str">
            <v>湖南鸿泰电力设计有限公司</v>
          </cell>
          <cell r="H67" t="str">
            <v>岳塘区福星中路169号福星国际金融中心D座11层02号</v>
          </cell>
          <cell r="I67" t="str">
            <v>91430300MA4L4A9E4Y</v>
          </cell>
          <cell r="J67" t="str">
            <v>陈共兵</v>
          </cell>
        </row>
        <row r="68">
          <cell r="G68" t="str">
            <v>湖南省融盛电力设计咨询有限公司</v>
          </cell>
          <cell r="H68" t="str">
            <v>云港路创业孵化中心2号楼2013室</v>
          </cell>
          <cell r="I68" t="str">
            <v>91430602MA4L14E92R</v>
          </cell>
          <cell r="J68" t="str">
            <v>赵琼</v>
          </cell>
        </row>
        <row r="69">
          <cell r="G69" t="str">
            <v>湖南省融盛电力设计咨询有限公司</v>
          </cell>
          <cell r="H69" t="str">
            <v>云港路创业孵化中心2号楼2013室</v>
          </cell>
          <cell r="I69" t="str">
            <v>91430602MA4L14E92R</v>
          </cell>
          <cell r="J69" t="str">
            <v>赵琼</v>
          </cell>
        </row>
        <row r="70">
          <cell r="G70" t="str">
            <v>中正特建设集团有限公司</v>
          </cell>
          <cell r="H70" t="str">
            <v>湖南省娄底市娄星区双江乡总部企业服务中心</v>
          </cell>
          <cell r="I70" t="str">
            <v>91431300MA40B1TY3Q</v>
          </cell>
          <cell r="J70" t="str">
            <v>熊军</v>
          </cell>
        </row>
        <row r="71">
          <cell r="G71" t="str">
            <v>中正特建设集团有限公司</v>
          </cell>
          <cell r="H71" t="str">
            <v>湖南省娄底市娄星区双江乡总部企业服务中心</v>
          </cell>
          <cell r="I71" t="str">
            <v>91431300MA4QB1TY3Q</v>
          </cell>
          <cell r="J71" t="str">
            <v>熊军</v>
          </cell>
        </row>
        <row r="72">
          <cell r="G72" t="str">
            <v>中正特建设集团有限公司</v>
          </cell>
          <cell r="H72" t="str">
            <v>湖南省娄底市娄星区双江乡总部企业服务中心</v>
          </cell>
          <cell r="I72" t="str">
            <v>91431300MA4QB1TY3Q</v>
          </cell>
          <cell r="J72" t="str">
            <v>熊军</v>
          </cell>
        </row>
        <row r="73">
          <cell r="G73" t="str">
            <v>湖南双洲建筑勘察设计有限公司</v>
          </cell>
          <cell r="H73" t="str">
            <v>湖南省邵阳市洞口县文昌街道桔城路155号</v>
          </cell>
          <cell r="I73" t="str">
            <v>91430525445965526B</v>
          </cell>
          <cell r="J73" t="str">
            <v>李继辉</v>
          </cell>
        </row>
        <row r="74">
          <cell r="G74" t="str">
            <v>湖南动力源电力勘测设计有限公司</v>
          </cell>
          <cell r="H74" t="str">
            <v>长沙高新开发区麓松路459号东方红小区延农综合楼14楼1406B</v>
          </cell>
          <cell r="I74" t="str">
            <v>914301003256986975</v>
          </cell>
          <cell r="J74" t="str">
            <v>管伟平</v>
          </cell>
        </row>
        <row r="75">
          <cell r="G75" t="str">
            <v>岳阳县建设规划勘测设计院有限公司</v>
          </cell>
          <cell r="H75" t="str">
            <v>岳阳县荣家湾镇兴荣路43号</v>
          </cell>
          <cell r="I75" t="str">
            <v>91430621707339139N</v>
          </cell>
          <cell r="J75" t="str">
            <v>丁辉杰</v>
          </cell>
        </row>
        <row r="76">
          <cell r="G76" t="str">
            <v>湖南库木电力工程设计有限公司</v>
          </cell>
          <cell r="H76" t="str">
            <v>湖南省怀化市经开区环城西路东侧湖南西部小商品加工工业园B10幢3层306号房</v>
          </cell>
          <cell r="I76" t="str">
            <v>91431229MA4Q9G1J24</v>
          </cell>
          <cell r="J76" t="str">
            <v>唐青云</v>
          </cell>
        </row>
        <row r="77">
          <cell r="G77" t="str">
            <v>湖南库木电力工程设计有限公司</v>
          </cell>
          <cell r="H77" t="str">
            <v>湖南省怀化市经开区环城西路东侧湖南西部小商品加工工业园B10幢3层306号房</v>
          </cell>
          <cell r="I77" t="str">
            <v>91431229MA4Q9G1J24</v>
          </cell>
          <cell r="J77" t="str">
            <v>唐青云</v>
          </cell>
        </row>
        <row r="78">
          <cell r="G78" t="str">
            <v>衡阳水口山工程技术有限公司</v>
          </cell>
          <cell r="H78" t="str">
            <v>湖南常宁市水口山镇常青路</v>
          </cell>
          <cell r="I78" t="str">
            <v>914304827828692797</v>
          </cell>
          <cell r="J78" t="str">
            <v>蒋海平</v>
          </cell>
        </row>
        <row r="79">
          <cell r="G79" t="str">
            <v>湖南省常德工程勘察院有限责任公司</v>
          </cell>
          <cell r="H79" t="str">
            <v>湖南省常德市武陵区南坪街道白马湖社区龙港路以西四O三队办公楼-701</v>
          </cell>
          <cell r="I79" t="str">
            <v>91430700740608353F</v>
          </cell>
          <cell r="J79" t="str">
            <v>梅琪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85" zoomScaleNormal="85" topLeftCell="A3" workbookViewId="0">
      <selection activeCell="A11" sqref="$A11:$XFD11"/>
    </sheetView>
  </sheetViews>
  <sheetFormatPr defaultColWidth="8.88888888888889" defaultRowHeight="14.4" outlineLevelCol="7"/>
  <cols>
    <col min="1" max="1" width="9"/>
    <col min="2" max="2" width="27.6666666666667" customWidth="1"/>
    <col min="3" max="3" width="27.8055555555556" customWidth="1"/>
    <col min="4" max="4" width="18.6296296296296" customWidth="1"/>
    <col min="5" max="5" width="53.6666666666667" customWidth="1"/>
    <col min="6" max="6" width="23.1296296296296" customWidth="1"/>
    <col min="7" max="7" width="29" customWidth="1"/>
    <col min="8" max="8" width="17.4444444444444" customWidth="1"/>
    <col min="9" max="16384" width="9"/>
  </cols>
  <sheetData>
    <row r="1" s="1" customFormat="1" ht="44" customHeight="1" spans="1:8">
      <c r="A1" s="4" t="s">
        <v>0</v>
      </c>
      <c r="B1" s="5"/>
      <c r="C1" s="5"/>
      <c r="D1" s="5"/>
      <c r="E1" s="6"/>
      <c r="F1" s="5"/>
      <c r="G1" s="5"/>
      <c r="H1" s="5"/>
    </row>
    <row r="2" s="1" customFormat="1" ht="44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44" customHeight="1" spans="1:8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45" customHeight="1" spans="1:8">
      <c r="A4" s="10">
        <v>1</v>
      </c>
      <c r="B4" s="11" t="s">
        <v>10</v>
      </c>
      <c r="C4" s="10" t="str">
        <f>VLOOKUP(B4,[1]Sheet1!$G$1:$J$65536,3,FALSE)</f>
        <v>914331003206117758</v>
      </c>
      <c r="D4" s="10" t="str">
        <f>VLOOKUP(B4,[1]Sheet1!$G$1:$J$65536,4,FALSE)</f>
        <v>韩四敬</v>
      </c>
      <c r="E4" s="12" t="str">
        <f>VLOOKUP(B4,[1]Sheet1!$G$1:$J$65536,2,FALSE)</f>
        <v>吉首市乾州办事处人民南路70号国网湖南省电力公司湘西供电分公司办公楼401室</v>
      </c>
      <c r="F4" s="11" t="s">
        <v>11</v>
      </c>
      <c r="G4" s="11" t="s">
        <v>12</v>
      </c>
      <c r="H4" s="10" t="s">
        <v>13</v>
      </c>
    </row>
    <row r="5" ht="45" customHeight="1" spans="1:8">
      <c r="A5" s="10">
        <v>2</v>
      </c>
      <c r="B5" s="11" t="s">
        <v>14</v>
      </c>
      <c r="C5" s="10" t="str">
        <f>VLOOKUP(B5,[1]Sheet1!$G$1:$J$65536,3,FALSE)</f>
        <v>91430111MA4L1CU106</v>
      </c>
      <c r="D5" s="10" t="str">
        <f>VLOOKUP(B5,[1]Sheet1!$G$1:$J$65536,4,FALSE)</f>
        <v>蒋壮志</v>
      </c>
      <c r="E5" s="12" t="str">
        <f>VLOOKUP(B5,[1]Sheet1!$G$1:$J$65536,2,FALSE)</f>
        <v>湖南省长沙市岳麓区岳麓街道张家山小区21栋201单元101房</v>
      </c>
      <c r="F5" s="11" t="s">
        <v>15</v>
      </c>
      <c r="G5" s="11" t="s">
        <v>16</v>
      </c>
      <c r="H5" s="10" t="s">
        <v>13</v>
      </c>
    </row>
    <row r="6" ht="45" customHeight="1" spans="1:8">
      <c r="A6" s="10">
        <v>3</v>
      </c>
      <c r="B6" s="11" t="s">
        <v>14</v>
      </c>
      <c r="C6" s="10" t="str">
        <f>VLOOKUP(B6,[1]Sheet1!$G$1:$J$65536,3,FALSE)</f>
        <v>91430111MA4L1CU106</v>
      </c>
      <c r="D6" s="10" t="str">
        <f>VLOOKUP(B6,[1]Sheet1!$G$1:$J$65536,4,FALSE)</f>
        <v>蒋壮志</v>
      </c>
      <c r="E6" s="12" t="str">
        <f>VLOOKUP(B6,[1]Sheet1!$G$1:$J$65536,2,FALSE)</f>
        <v>湖南省长沙市岳麓区岳麓街道张家山小区21栋201单元101房</v>
      </c>
      <c r="F6" s="11" t="s">
        <v>15</v>
      </c>
      <c r="G6" s="11" t="s">
        <v>17</v>
      </c>
      <c r="H6" s="10" t="s">
        <v>13</v>
      </c>
    </row>
    <row r="7" ht="45" customHeight="1" spans="1:8">
      <c r="A7" s="10">
        <v>4</v>
      </c>
      <c r="B7" s="11" t="s">
        <v>18</v>
      </c>
      <c r="C7" s="10" t="str">
        <f>VLOOKUP(B7,[1]Sheet1!$G$1:$J$65536,3,FALSE)</f>
        <v>91431000187820120A</v>
      </c>
      <c r="D7" s="10" t="str">
        <f>VLOOKUP(B7,[1]Sheet1!$G$1:$J$65536,4,FALSE)</f>
        <v>李亚波</v>
      </c>
      <c r="E7" s="12" t="str">
        <f>VLOOKUP(B7,[1]Sheet1!$G$1:$J$65536,2,FALSE)</f>
        <v>长沙经济技术开发区东六路南段100号10层</v>
      </c>
      <c r="F7" s="11" t="s">
        <v>11</v>
      </c>
      <c r="G7" s="11" t="s">
        <v>17</v>
      </c>
      <c r="H7" s="10" t="s">
        <v>13</v>
      </c>
    </row>
    <row r="8" ht="45" customHeight="1" spans="1:8">
      <c r="A8" s="10">
        <v>5</v>
      </c>
      <c r="B8" s="11" t="s">
        <v>18</v>
      </c>
      <c r="C8" s="10" t="str">
        <f>VLOOKUP(B8,[1]Sheet1!$G$1:$J$65536,3,FALSE)</f>
        <v>91431000187820120A</v>
      </c>
      <c r="D8" s="10" t="str">
        <f>VLOOKUP(B8,[1]Sheet1!$G$1:$J$65536,4,FALSE)</f>
        <v>李亚波</v>
      </c>
      <c r="E8" s="12" t="str">
        <f>VLOOKUP(B8,[1]Sheet1!$G$1:$J$65536,2,FALSE)</f>
        <v>长沙经济技术开发区东六路南段100号10层</v>
      </c>
      <c r="F8" s="11" t="s">
        <v>11</v>
      </c>
      <c r="G8" s="11" t="s">
        <v>16</v>
      </c>
      <c r="H8" s="10" t="s">
        <v>13</v>
      </c>
    </row>
    <row r="9" s="2" customFormat="1" ht="45" customHeight="1" spans="1:8">
      <c r="A9" s="13">
        <v>6</v>
      </c>
      <c r="B9" s="14" t="s">
        <v>19</v>
      </c>
      <c r="C9" s="13" t="str">
        <f>VLOOKUP(B9,[1]Sheet1!$G$1:$J$65536,3,FALSE)</f>
        <v>91430300445345044A</v>
      </c>
      <c r="D9" s="13" t="str">
        <f>VLOOKUP(B9,[1]Sheet1!$G$1:$J$65536,4,FALSE)</f>
        <v>何宗兵</v>
      </c>
      <c r="E9" s="14" t="str">
        <f>VLOOKUP(B9,[1]Sheet1!$G$1:$J$65536,2,FALSE)</f>
        <v>湘潭经开区金域华府小区4栋1单元0101006号、0401001号-1001001号、1101001号-1101024号</v>
      </c>
      <c r="F9" s="14" t="s">
        <v>11</v>
      </c>
      <c r="G9" s="14" t="s">
        <v>20</v>
      </c>
      <c r="H9" s="13" t="s">
        <v>13</v>
      </c>
    </row>
    <row r="10" s="3" customFormat="1" ht="45" customHeight="1" spans="1:8">
      <c r="A10" s="15">
        <v>7</v>
      </c>
      <c r="B10" s="16" t="s">
        <v>19</v>
      </c>
      <c r="C10" s="15" t="str">
        <f>VLOOKUP(B10,[1]Sheet1!$G$1:$J$65536,3,FALSE)</f>
        <v>91430300445345044A</v>
      </c>
      <c r="D10" s="15" t="str">
        <f>VLOOKUP(B10,[1]Sheet1!$G$1:$J$65536,4,FALSE)</f>
        <v>何宗兵</v>
      </c>
      <c r="E10" s="16" t="str">
        <f>VLOOKUP(B10,[1]Sheet1!$G$1:$J$65536,2,FALSE)</f>
        <v>湘潭经开区金域华府小区4栋1单元0101006号、0401001号-1001001号、1101001号-1101024号</v>
      </c>
      <c r="F10" s="16" t="s">
        <v>11</v>
      </c>
      <c r="G10" s="16" t="s">
        <v>21</v>
      </c>
      <c r="H10" s="15" t="s">
        <v>13</v>
      </c>
    </row>
    <row r="11" s="2" customFormat="1" ht="45" customHeight="1" spans="1:8">
      <c r="A11" s="13">
        <v>8</v>
      </c>
      <c r="B11" s="14" t="s">
        <v>22</v>
      </c>
      <c r="C11" s="13" t="str">
        <f>VLOOKUP(B11,[1]Sheet1!$G$1:$J$65536,3,FALSE)</f>
        <v>914313006735960134</v>
      </c>
      <c r="D11" s="13" t="str">
        <f>VLOOKUP(B11,[1]Sheet1!$G$1:$J$65536,4,FALSE)</f>
        <v>刘耀坤</v>
      </c>
      <c r="E11" s="14" t="str">
        <f>VLOOKUP(B11,[1]Sheet1!$G$1:$J$65536,2,FALSE)</f>
        <v>娄底市娄星区湘阳东街（市建设局娄星分局办公楼6楼）</v>
      </c>
      <c r="F11" s="14" t="s">
        <v>15</v>
      </c>
      <c r="G11" s="14" t="s">
        <v>23</v>
      </c>
      <c r="H11" s="13" t="s">
        <v>13</v>
      </c>
    </row>
    <row r="12" ht="45" customHeight="1" spans="1:8">
      <c r="A12" s="10">
        <v>9</v>
      </c>
      <c r="B12" s="11" t="s">
        <v>24</v>
      </c>
      <c r="C12" s="10" t="str">
        <f>VLOOKUP(B12,[1]Sheet1!$G$1:$J$65536,3,FALSE)</f>
        <v>91430700740608353F</v>
      </c>
      <c r="D12" s="10" t="str">
        <f>VLOOKUP(B12,[1]Sheet1!$G$1:$J$65536,4,FALSE)</f>
        <v>梅琪</v>
      </c>
      <c r="E12" s="12" t="str">
        <f>VLOOKUP(B12,[1]Sheet1!$G$1:$J$65536,2,FALSE)</f>
        <v>湖南省常德市武陵区南坪街道白马湖社区龙港路以西四O三队办公楼-701</v>
      </c>
      <c r="F12" s="11" t="s">
        <v>11</v>
      </c>
      <c r="G12" s="11" t="s">
        <v>25</v>
      </c>
      <c r="H12" s="10" t="s">
        <v>26</v>
      </c>
    </row>
    <row r="13" ht="45" customHeight="1" spans="1:8">
      <c r="A13" s="10">
        <v>10</v>
      </c>
      <c r="B13" s="11" t="s">
        <v>27</v>
      </c>
      <c r="C13" s="10" t="str">
        <f>VLOOKUP(B13,[1]Sheet1!$G$1:$J$65536,3,FALSE)</f>
        <v>91430000325704436B</v>
      </c>
      <c r="D13" s="10" t="str">
        <f>VLOOKUP(B13,[1]Sheet1!$G$1:$J$65536,4,FALSE)</f>
        <v>张维</v>
      </c>
      <c r="E13" s="12" t="str">
        <f>VLOOKUP(B13,[1]Sheet1!$G$1:$J$65536,2,FALSE)</f>
        <v>湖南省长沙市岳麓区学士街道翰林路112-1号</v>
      </c>
      <c r="F13" s="11" t="s">
        <v>15</v>
      </c>
      <c r="G13" s="11" t="s">
        <v>25</v>
      </c>
      <c r="H13" s="10" t="s">
        <v>26</v>
      </c>
    </row>
    <row r="14" ht="45" customHeight="1" spans="1:8">
      <c r="A14" s="10">
        <v>11</v>
      </c>
      <c r="B14" s="11" t="s">
        <v>28</v>
      </c>
      <c r="C14" s="10" t="str">
        <f>VLOOKUP(B14,[1]Sheet1!$G$1:$J$65536,3,FALSE)</f>
        <v>91431200448196021H</v>
      </c>
      <c r="D14" s="10" t="str">
        <f>VLOOKUP(B14,[1]Sheet1!$G$1:$J$65536,4,FALSE)</f>
        <v>叶建湘</v>
      </c>
      <c r="E14" s="12" t="str">
        <f>VLOOKUP(B14,[1]Sheet1!$G$1:$J$65536,2,FALSE)</f>
        <v>湖南省怀化市鹤城区迎丰东路50号</v>
      </c>
      <c r="F14" s="11" t="s">
        <v>29</v>
      </c>
      <c r="G14" s="11" t="s">
        <v>25</v>
      </c>
      <c r="H14" s="10" t="s">
        <v>26</v>
      </c>
    </row>
    <row r="15" ht="45" customHeight="1" spans="1:8">
      <c r="A15" s="10">
        <v>12</v>
      </c>
      <c r="B15" s="11" t="s">
        <v>28</v>
      </c>
      <c r="C15" s="10" t="str">
        <f>VLOOKUP(B15,[1]Sheet1!$G$1:$J$65536,3,FALSE)</f>
        <v>91431200448196021H</v>
      </c>
      <c r="D15" s="10" t="str">
        <f>VLOOKUP(B15,[1]Sheet1!$G$1:$J$65536,4,FALSE)</f>
        <v>叶建湘</v>
      </c>
      <c r="E15" s="12" t="str">
        <f>VLOOKUP(B15,[1]Sheet1!$G$1:$J$65536,2,FALSE)</f>
        <v>湖南省怀化市鹤城区迎丰东路50号</v>
      </c>
      <c r="F15" s="11" t="s">
        <v>29</v>
      </c>
      <c r="G15" s="11" t="s">
        <v>30</v>
      </c>
      <c r="H15" s="10" t="s">
        <v>26</v>
      </c>
    </row>
    <row r="16" ht="45" customHeight="1" spans="1:8">
      <c r="A16" s="10">
        <v>13</v>
      </c>
      <c r="B16" s="11" t="s">
        <v>31</v>
      </c>
      <c r="C16" s="10" t="str">
        <f>VLOOKUP(B16,[1]Sheet1!$G$1:$J$65536,3,FALSE)</f>
        <v>914301033205961570</v>
      </c>
      <c r="D16" s="10" t="str">
        <f>VLOOKUP(B16,[1]Sheet1!$G$1:$J$65536,4,FALSE)</f>
        <v>杨岳峰</v>
      </c>
      <c r="E16" s="12" t="str">
        <f>VLOOKUP(B16,[1]Sheet1!$G$1:$J$65536,2,FALSE)</f>
        <v>湖南省长沙市天心区湘府西路31号尚玺苑20栋201B</v>
      </c>
      <c r="F16" s="11" t="s">
        <v>11</v>
      </c>
      <c r="G16" s="11" t="s">
        <v>32</v>
      </c>
      <c r="H16" s="10" t="s">
        <v>26</v>
      </c>
    </row>
    <row r="17" ht="45" customHeight="1" spans="1:8">
      <c r="A17" s="10">
        <v>14</v>
      </c>
      <c r="B17" s="11" t="s">
        <v>33</v>
      </c>
      <c r="C17" s="10" t="str">
        <f>VLOOKUP(B17,[1]Sheet1!$G$1:$J$65536,3,FALSE)</f>
        <v>914300001837823234</v>
      </c>
      <c r="D17" s="10" t="str">
        <f>VLOOKUP(B17,[1]Sheet1!$G$1:$J$65536,4,FALSE)</f>
        <v>向建军</v>
      </c>
      <c r="E17" s="12" t="str">
        <f>VLOOKUP(B17,[1]Sheet1!$G$1:$J$65536,2,FALSE)</f>
        <v>长沙市望城区月亮岛路一段598号</v>
      </c>
      <c r="F17" s="11" t="s">
        <v>11</v>
      </c>
      <c r="G17" s="11" t="s">
        <v>32</v>
      </c>
      <c r="H17" s="10" t="s">
        <v>26</v>
      </c>
    </row>
    <row r="18" ht="45" customHeight="1" spans="1:8">
      <c r="A18" s="10">
        <v>15</v>
      </c>
      <c r="B18" s="11" t="s">
        <v>34</v>
      </c>
      <c r="C18" s="10" t="str">
        <f>VLOOKUP(B18,[1]Sheet1!$G$1:$J$65536,3,FALSE)</f>
        <v>91430100780891771K</v>
      </c>
      <c r="D18" s="10" t="str">
        <f>VLOOKUP(B18,[1]Sheet1!$G$1:$J$65536,4,FALSE)</f>
        <v>喻宇萱</v>
      </c>
      <c r="E18" s="12" t="str">
        <f>VLOOKUP(B18,[1]Sheet1!$G$1:$J$65536,2,FALSE)</f>
        <v>湖南省长沙市天心区芙蓉中路三段380号汇金苑8栋501、502房</v>
      </c>
      <c r="F18" s="11" t="s">
        <v>11</v>
      </c>
      <c r="G18" s="11" t="s">
        <v>35</v>
      </c>
      <c r="H18" s="10" t="s">
        <v>26</v>
      </c>
    </row>
    <row r="19" ht="45" customHeight="1" spans="1:8">
      <c r="A19" s="10">
        <v>16</v>
      </c>
      <c r="B19" s="11" t="s">
        <v>34</v>
      </c>
      <c r="C19" s="10" t="str">
        <f>VLOOKUP(B19,[1]Sheet1!$G$1:$J$65536,3,FALSE)</f>
        <v>91430100780891771K</v>
      </c>
      <c r="D19" s="10" t="str">
        <f>VLOOKUP(B19,[1]Sheet1!$G$1:$J$65536,4,FALSE)</f>
        <v>喻宇萱</v>
      </c>
      <c r="E19" s="12" t="str">
        <f>VLOOKUP(B19,[1]Sheet1!$G$1:$J$65536,2,FALSE)</f>
        <v>湖南省长沙市天心区芙蓉中路三段380号汇金苑8栋501、502房</v>
      </c>
      <c r="F19" s="11" t="s">
        <v>11</v>
      </c>
      <c r="G19" s="11" t="s">
        <v>36</v>
      </c>
      <c r="H19" s="10" t="s">
        <v>26</v>
      </c>
    </row>
    <row r="20" ht="45" customHeight="1" spans="1:8">
      <c r="A20" s="10">
        <v>17</v>
      </c>
      <c r="B20" s="11" t="s">
        <v>37</v>
      </c>
      <c r="C20" s="10" t="str">
        <f>VLOOKUP(B20,[1]Sheet1!$G$1:$J$65536,3,FALSE)</f>
        <v>91431200188882681D</v>
      </c>
      <c r="D20" s="10" t="str">
        <f>VLOOKUP(B20,[1]Sheet1!$G$1:$J$65536,4,FALSE)</f>
        <v>刘文献</v>
      </c>
      <c r="E20" s="12" t="str">
        <f>VLOOKUP(B20,[1]Sheet1!$G$1:$J$65536,2,FALSE)</f>
        <v>怀化市鹤城区红星南路92号</v>
      </c>
      <c r="F20" s="11" t="s">
        <v>11</v>
      </c>
      <c r="G20" s="11" t="s">
        <v>32</v>
      </c>
      <c r="H20" s="10" t="s">
        <v>26</v>
      </c>
    </row>
    <row r="21" ht="45" customHeight="1" spans="1:8">
      <c r="A21" s="10">
        <v>18</v>
      </c>
      <c r="B21" s="11" t="s">
        <v>38</v>
      </c>
      <c r="C21" s="10" t="str">
        <f>VLOOKUP(B21,[1]Sheet1!$G$1:$J$65536,3,FALSE)</f>
        <v>914300004448853809</v>
      </c>
      <c r="D21" s="10" t="str">
        <f>VLOOKUP(B21,[1]Sheet1!$G$1:$J$65536,4,FALSE)</f>
        <v>卓晓军</v>
      </c>
      <c r="E21" s="12" t="str">
        <f>VLOOKUP(B21,[1]Sheet1!$G$1:$J$65536,2,FALSE)</f>
        <v>湖南省长沙市麓山南路966号</v>
      </c>
      <c r="F21" s="11" t="s">
        <v>11</v>
      </c>
      <c r="G21" s="11" t="s">
        <v>39</v>
      </c>
      <c r="H21" s="10" t="s">
        <v>26</v>
      </c>
    </row>
  </sheetData>
  <autoFilter xmlns:etc="http://www.wps.cn/officeDocument/2017/etCustomData" ref="A3:H21" etc:filterBottomFollowUsedRange="0">
    <extLst/>
  </autoFilter>
  <mergeCells count="2">
    <mergeCell ref="A1:H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黄乐昕</dc:creator>
  <cp:lastModifiedBy>黄乐昕</cp:lastModifiedBy>
  <dcterms:created xsi:type="dcterms:W3CDTF">2025-07-29T03:34:00Z</dcterms:created>
  <dcterms:modified xsi:type="dcterms:W3CDTF">2025-08-01T01:53:56Z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BC657114D0624E86B79679BF0874732B_11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