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520" windowHeight="9660"/>
  </bookViews>
  <sheets>
    <sheet name="建设工程勘察、设计企业资质延续初审意见汇总表(2025年第3批" sheetId="1" r:id="rId1"/>
  </sheets>
  <externalReferences>
    <externalReference r:id="rId2"/>
  </externalReferences>
  <definedNames>
    <definedName name="_xlnm._FilterDatabase" localSheetId="0" hidden="1">'建设工程勘察、设计企业资质延续初审意见汇总表(2025年第3批'!$B$3:$B$54</definedName>
  </definedNames>
  <calcPr calcId="144525"/>
</workbook>
</file>

<file path=xl/sharedStrings.xml><?xml version="1.0" encoding="utf-8"?>
<sst xmlns="http://schemas.openxmlformats.org/spreadsheetml/2006/main" count="214" uniqueCount="60">
  <si>
    <t>附件</t>
  </si>
  <si>
    <t>建设工程勘察、设计企业资质延续初审意见汇总表(2025年第3批)</t>
  </si>
  <si>
    <t>序号</t>
  </si>
  <si>
    <t>公司名称</t>
  </si>
  <si>
    <t>统一社会信用代码</t>
  </si>
  <si>
    <t>法人代表</t>
  </si>
  <si>
    <t>注册地址</t>
  </si>
  <si>
    <t>申请事项</t>
  </si>
  <si>
    <t>申请资质等级</t>
  </si>
  <si>
    <t>审查意见</t>
  </si>
  <si>
    <t>湖南建材地质工程勘察院有限公司</t>
  </si>
  <si>
    <t>延续</t>
  </si>
  <si>
    <t>工程测量-乙级</t>
  </si>
  <si>
    <t>合格</t>
  </si>
  <si>
    <t>湖南方圆建筑工程设计有限公司</t>
  </si>
  <si>
    <t>岩土工程勘察分项-乙级</t>
  </si>
  <si>
    <t>湖南省建筑设计院集团股份有限公司</t>
  </si>
  <si>
    <t>岩土工程物探测试检测监测分项-乙级</t>
  </si>
  <si>
    <t>湖南华晨工程设计咨询有限公司</t>
  </si>
  <si>
    <t>新能源发电专业-乙级</t>
  </si>
  <si>
    <t>湖南智谋规划工程设计咨询有限责任公司</t>
  </si>
  <si>
    <t>劳务（工程钻探）</t>
  </si>
  <si>
    <t>娄底市水利水电勘测设计院</t>
  </si>
  <si>
    <t>湘西德源电力勘察设计有限公司</t>
  </si>
  <si>
    <t>邵阳市水利水电勘测设计院</t>
  </si>
  <si>
    <t>水力发电（含抽水蓄能、潮汐）-乙级</t>
  </si>
  <si>
    <t>岳阳市规划勘测设计院有限公司</t>
  </si>
  <si>
    <t>湖南华超电力勘测设计咨询有限公司</t>
  </si>
  <si>
    <t>衡阳雁能电力勘测设计咨询有限公司</t>
  </si>
  <si>
    <t>送电工程专业-乙级</t>
  </si>
  <si>
    <t>湖南省中南建设装饰有限公司</t>
  </si>
  <si>
    <t>建筑幕墙工程设计专项-乙级</t>
  </si>
  <si>
    <t>常德市水利水电勘测设计院</t>
  </si>
  <si>
    <t>劳务（凿井）</t>
  </si>
  <si>
    <t>湖南楚湘设计有限公司</t>
  </si>
  <si>
    <t>矿井专业-乙级</t>
  </si>
  <si>
    <t>长沙泽田建筑装饰设计有限公司</t>
  </si>
  <si>
    <t>建筑装饰工程设计专项-乙级</t>
  </si>
  <si>
    <t>润丰源工程集团股份有限公司</t>
  </si>
  <si>
    <t>娄底星源电力勘测设计有限责任公司</t>
  </si>
  <si>
    <t>岩土工程设计分项-乙级</t>
  </si>
  <si>
    <t>中蓝长化工程科技有限公司</t>
  </si>
  <si>
    <t>张家界第一建筑设计有限公司</t>
  </si>
  <si>
    <t>建筑工程专业-乙级</t>
  </si>
  <si>
    <t>湖南第一工业设计研究院有限公司</t>
  </si>
  <si>
    <t>长沙锦程公路勘测设计院有限公司</t>
  </si>
  <si>
    <t>湖南省湘南工程勘察有限公司</t>
  </si>
  <si>
    <t>水文地质勘察-乙级</t>
  </si>
  <si>
    <t>湖南浩海装饰设计工程有限公司</t>
  </si>
  <si>
    <t>湖南省教育建筑设计院有限公司</t>
  </si>
  <si>
    <t>湖南经研电力设计有限公司</t>
  </si>
  <si>
    <t>岩土工程物探测试检测监测分项
-乙级</t>
  </si>
  <si>
    <t>中盐勘察设计院有限公司</t>
  </si>
  <si>
    <t>变电工程专业-乙级</t>
  </si>
  <si>
    <t>岩土工程-乙级</t>
  </si>
  <si>
    <t>湖南大学设计研究院有限公司</t>
  </si>
  <si>
    <t>衡阳铁路工程勘察设计院有限公司</t>
  </si>
  <si>
    <t>湖南视点建筑设计有限公司</t>
  </si>
  <si>
    <t>湖南中湘科建设计有限公司</t>
  </si>
  <si>
    <t>不合格</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</si>
</sst>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5">
    <font>
      <sz val="11"/>
      <color indexed="8"/>
      <name val="宋体"/>
      <charset val="134"/>
      <scheme val="minor"/>
    </font>
    <font>
      <sz val="14"/>
      <color indexed="8"/>
      <name val="黑体"/>
      <charset val="134"/>
    </font>
    <font>
      <b/>
      <sz val="22"/>
      <color theme="1"/>
      <name val="方正小标宋简体"/>
      <charset val="134"/>
    </font>
    <font>
      <b/>
      <sz val="12"/>
      <color theme="1"/>
      <name val="宋体"/>
      <charset val="134"/>
      <scheme val="minor"/>
    </font>
    <font>
      <sz val="12"/>
      <color indexed="8"/>
      <name val="宋体"/>
      <charset val="134"/>
      <scheme val="minor"/>
    </font>
    <font>
      <sz val="11"/>
      <color theme="1"/>
      <name val="宋体"/>
      <charset val="134"/>
      <scheme val="minor"/>
    </font>
    <font>
      <sz val="11"/>
      <color theme="0"/>
      <name val="宋体"/>
      <charset val="0"/>
      <scheme val="minor"/>
    </font>
    <font>
      <sz val="11"/>
      <color theme="1"/>
      <name val="宋体"/>
      <charset val="0"/>
      <scheme val="minor"/>
    </font>
    <font>
      <b/>
      <sz val="11"/>
      <color rgb="FFFFFFFF"/>
      <name val="宋体"/>
      <charset val="0"/>
      <scheme val="minor"/>
    </font>
    <font>
      <b/>
      <sz val="18"/>
      <color theme="3"/>
      <name val="宋体"/>
      <charset val="134"/>
      <scheme val="minor"/>
    </font>
    <font>
      <sz val="11"/>
      <color rgb="FF9C0006"/>
      <name val="宋体"/>
      <charset val="0"/>
      <scheme val="minor"/>
    </font>
    <font>
      <sz val="11"/>
      <color rgb="FF9C6500"/>
      <name val="宋体"/>
      <charset val="0"/>
      <scheme val="minor"/>
    </font>
    <font>
      <sz val="11"/>
      <color rgb="FF006100"/>
      <name val="宋体"/>
      <charset val="0"/>
      <scheme val="minor"/>
    </font>
    <font>
      <b/>
      <sz val="15"/>
      <color theme="3"/>
      <name val="宋体"/>
      <charset val="134"/>
      <scheme val="minor"/>
    </font>
    <font>
      <b/>
      <sz val="11"/>
      <color rgb="FF3F3F3F"/>
      <name val="宋体"/>
      <charset val="0"/>
      <scheme val="minor"/>
    </font>
    <font>
      <sz val="11"/>
      <color rgb="FF3F3F76"/>
      <name val="宋体"/>
      <charset val="0"/>
      <scheme val="minor"/>
    </font>
    <font>
      <sz val="11"/>
      <color rgb="FFFA7D00"/>
      <name val="宋体"/>
      <charset val="0"/>
      <scheme val="minor"/>
    </font>
    <font>
      <b/>
      <sz val="11"/>
      <color rgb="FFFA7D00"/>
      <name val="宋体"/>
      <charset val="0"/>
      <scheme val="minor"/>
    </font>
    <font>
      <b/>
      <sz val="11"/>
      <color theme="1"/>
      <name val="宋体"/>
      <charset val="0"/>
      <scheme val="minor"/>
    </font>
    <font>
      <u/>
      <sz val="11"/>
      <color rgb="FF800080"/>
      <name val="宋体"/>
      <charset val="0"/>
      <scheme val="minor"/>
    </font>
    <font>
      <i/>
      <sz val="11"/>
      <color rgb="FF7F7F7F"/>
      <name val="宋体"/>
      <charset val="0"/>
      <scheme val="minor"/>
    </font>
    <font>
      <u/>
      <sz val="11"/>
      <color rgb="FF0000FF"/>
      <name val="宋体"/>
      <charset val="0"/>
      <scheme val="minor"/>
    </font>
    <font>
      <sz val="11"/>
      <color rgb="FFFF0000"/>
      <name val="宋体"/>
      <charset val="0"/>
      <scheme val="minor"/>
    </font>
    <font>
      <b/>
      <sz val="11"/>
      <color theme="3"/>
      <name val="宋体"/>
      <charset val="134"/>
      <scheme val="minor"/>
    </font>
    <font>
      <b/>
      <sz val="13"/>
      <color theme="3"/>
      <name val="宋体"/>
      <charset val="134"/>
      <scheme val="minor"/>
    </font>
  </fonts>
  <fills count="33">
    <fill>
      <patternFill patternType="none"/>
    </fill>
    <fill>
      <patternFill patternType="gray125"/>
    </fill>
    <fill>
      <patternFill patternType="solid">
        <fgColor theme="9"/>
        <bgColor indexed="64"/>
      </patternFill>
    </fill>
    <fill>
      <patternFill patternType="solid">
        <fgColor theme="5" tint="0.799981688894314"/>
        <bgColor indexed="64"/>
      </patternFill>
    </fill>
    <fill>
      <patternFill patternType="solid">
        <fgColor rgb="FFA5A5A5"/>
        <bgColor indexed="64"/>
      </patternFill>
    </fill>
    <fill>
      <patternFill patternType="solid">
        <fgColor rgb="FFFFC7CE"/>
        <bgColor indexed="64"/>
      </patternFill>
    </fill>
    <fill>
      <patternFill patternType="solid">
        <fgColor theme="8" tint="0.399975585192419"/>
        <bgColor indexed="64"/>
      </patternFill>
    </fill>
    <fill>
      <patternFill patternType="solid">
        <fgColor rgb="FFFFEB9C"/>
        <bgColor indexed="64"/>
      </patternFill>
    </fill>
    <fill>
      <patternFill patternType="solid">
        <fgColor rgb="FFC6EFCE"/>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rgb="FFF2F2F2"/>
        <bgColor indexed="64"/>
      </patternFill>
    </fill>
    <fill>
      <patternFill patternType="solid">
        <fgColor rgb="FFFFCC9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4"/>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5"/>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8"/>
        <bgColor indexed="64"/>
      </patternFill>
    </fill>
    <fill>
      <patternFill patternType="solid">
        <fgColor theme="7"/>
        <bgColor indexed="64"/>
      </patternFill>
    </fill>
    <fill>
      <patternFill patternType="solid">
        <fgColor rgb="FFFFFFCC"/>
        <bgColor indexed="64"/>
      </patternFill>
    </fill>
    <fill>
      <patternFill patternType="solid">
        <fgColor theme="7" tint="0.799981688894314"/>
        <bgColor indexed="64"/>
      </patternFill>
    </fill>
    <fill>
      <patternFill patternType="solid">
        <fgColor theme="6"/>
        <bgColor indexed="64"/>
      </patternFill>
    </fill>
    <fill>
      <patternFill patternType="solid">
        <fgColor theme="4"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49">
    <xf numFmtId="0" fontId="0" fillId="0" borderId="0">
      <alignment vertical="center"/>
    </xf>
    <xf numFmtId="42" fontId="5" fillId="0" borderId="0" applyFont="0" applyFill="0" applyBorder="0" applyAlignment="0" applyProtection="0">
      <alignment vertical="center"/>
    </xf>
    <xf numFmtId="0" fontId="7" fillId="18" borderId="0" applyNumberFormat="0" applyBorder="0" applyAlignment="0" applyProtection="0">
      <alignment vertical="center"/>
    </xf>
    <xf numFmtId="0" fontId="15" fillId="14" borderId="6"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7" fillId="9" borderId="0" applyNumberFormat="0" applyBorder="0" applyAlignment="0" applyProtection="0">
      <alignment vertical="center"/>
    </xf>
    <xf numFmtId="0" fontId="10" fillId="5" borderId="0" applyNumberFormat="0" applyBorder="0" applyAlignment="0" applyProtection="0">
      <alignment vertical="center"/>
    </xf>
    <xf numFmtId="43" fontId="5" fillId="0" borderId="0" applyFont="0" applyFill="0" applyBorder="0" applyAlignment="0" applyProtection="0">
      <alignment vertical="center"/>
    </xf>
    <xf numFmtId="0" fontId="6" fillId="22" borderId="0" applyNumberFormat="0" applyBorder="0" applyAlignment="0" applyProtection="0">
      <alignment vertical="center"/>
    </xf>
    <xf numFmtId="0" fontId="21" fillId="0" borderId="0" applyNumberFormat="0" applyFill="0" applyBorder="0" applyAlignment="0" applyProtection="0">
      <alignment vertical="center"/>
    </xf>
    <xf numFmtId="9" fontId="5" fillId="0" borderId="0" applyFont="0" applyFill="0" applyBorder="0" applyAlignment="0" applyProtection="0">
      <alignment vertical="center"/>
    </xf>
    <xf numFmtId="0" fontId="19" fillId="0" borderId="0" applyNumberFormat="0" applyFill="0" applyBorder="0" applyAlignment="0" applyProtection="0">
      <alignment vertical="center"/>
    </xf>
    <xf numFmtId="0" fontId="5" fillId="29" borderId="9" applyNumberFormat="0" applyFont="0" applyAlignment="0" applyProtection="0">
      <alignment vertical="center"/>
    </xf>
    <xf numFmtId="0" fontId="6" fillId="24" borderId="0" applyNumberFormat="0" applyBorder="0" applyAlignment="0" applyProtection="0">
      <alignment vertical="center"/>
    </xf>
    <xf numFmtId="0" fontId="2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3" fillId="0" borderId="4" applyNumberFormat="0" applyFill="0" applyAlignment="0" applyProtection="0">
      <alignment vertical="center"/>
    </xf>
    <xf numFmtId="0" fontId="24" fillId="0" borderId="4" applyNumberFormat="0" applyFill="0" applyAlignment="0" applyProtection="0">
      <alignment vertical="center"/>
    </xf>
    <xf numFmtId="0" fontId="6" fillId="17" borderId="0" applyNumberFormat="0" applyBorder="0" applyAlignment="0" applyProtection="0">
      <alignment vertical="center"/>
    </xf>
    <xf numFmtId="0" fontId="23" fillId="0" borderId="10" applyNumberFormat="0" applyFill="0" applyAlignment="0" applyProtection="0">
      <alignment vertical="center"/>
    </xf>
    <xf numFmtId="0" fontId="6" fillId="21" borderId="0" applyNumberFormat="0" applyBorder="0" applyAlignment="0" applyProtection="0">
      <alignment vertical="center"/>
    </xf>
    <xf numFmtId="0" fontId="14" fillId="13" borderId="5" applyNumberFormat="0" applyAlignment="0" applyProtection="0">
      <alignment vertical="center"/>
    </xf>
    <xf numFmtId="0" fontId="17" fillId="13" borderId="6" applyNumberFormat="0" applyAlignment="0" applyProtection="0">
      <alignment vertical="center"/>
    </xf>
    <xf numFmtId="0" fontId="8" fillId="4" borderId="3" applyNumberFormat="0" applyAlignment="0" applyProtection="0">
      <alignment vertical="center"/>
    </xf>
    <xf numFmtId="0" fontId="7" fillId="12" borderId="0" applyNumberFormat="0" applyBorder="0" applyAlignment="0" applyProtection="0">
      <alignment vertical="center"/>
    </xf>
    <xf numFmtId="0" fontId="6" fillId="23" borderId="0" applyNumberFormat="0" applyBorder="0" applyAlignment="0" applyProtection="0">
      <alignment vertical="center"/>
    </xf>
    <xf numFmtId="0" fontId="16" fillId="0" borderId="7" applyNumberFormat="0" applyFill="0" applyAlignment="0" applyProtection="0">
      <alignment vertical="center"/>
    </xf>
    <xf numFmtId="0" fontId="18" fillId="0" borderId="8" applyNumberFormat="0" applyFill="0" applyAlignment="0" applyProtection="0">
      <alignment vertical="center"/>
    </xf>
    <xf numFmtId="0" fontId="12" fillId="8" borderId="0" applyNumberFormat="0" applyBorder="0" applyAlignment="0" applyProtection="0">
      <alignment vertical="center"/>
    </xf>
    <xf numFmtId="0" fontId="11" fillId="7" borderId="0" applyNumberFormat="0" applyBorder="0" applyAlignment="0" applyProtection="0">
      <alignment vertical="center"/>
    </xf>
    <xf numFmtId="0" fontId="7" fillId="16" borderId="0" applyNumberFormat="0" applyBorder="0" applyAlignment="0" applyProtection="0">
      <alignment vertical="center"/>
    </xf>
    <xf numFmtId="0" fontId="6" fillId="20" borderId="0" applyNumberFormat="0" applyBorder="0" applyAlignment="0" applyProtection="0">
      <alignment vertical="center"/>
    </xf>
    <xf numFmtId="0" fontId="7" fillId="11" borderId="0" applyNumberFormat="0" applyBorder="0" applyAlignment="0" applyProtection="0">
      <alignment vertical="center"/>
    </xf>
    <xf numFmtId="0" fontId="7" fillId="32" borderId="0" applyNumberFormat="0" applyBorder="0" applyAlignment="0" applyProtection="0">
      <alignment vertical="center"/>
    </xf>
    <xf numFmtId="0" fontId="7" fillId="3" borderId="0" applyNumberFormat="0" applyBorder="0" applyAlignment="0" applyProtection="0">
      <alignment vertical="center"/>
    </xf>
    <xf numFmtId="0" fontId="7" fillId="10" borderId="0" applyNumberFormat="0" applyBorder="0" applyAlignment="0" applyProtection="0">
      <alignment vertical="center"/>
    </xf>
    <xf numFmtId="0" fontId="6" fillId="31" borderId="0" applyNumberFormat="0" applyBorder="0" applyAlignment="0" applyProtection="0">
      <alignment vertical="center"/>
    </xf>
    <xf numFmtId="0" fontId="6" fillId="28" borderId="0" applyNumberFormat="0" applyBorder="0" applyAlignment="0" applyProtection="0">
      <alignment vertical="center"/>
    </xf>
    <xf numFmtId="0" fontId="7" fillId="30" borderId="0" applyNumberFormat="0" applyBorder="0" applyAlignment="0" applyProtection="0">
      <alignment vertical="center"/>
    </xf>
    <xf numFmtId="0" fontId="7" fillId="15" borderId="0" applyNumberFormat="0" applyBorder="0" applyAlignment="0" applyProtection="0">
      <alignment vertical="center"/>
    </xf>
    <xf numFmtId="0" fontId="6" fillId="27" borderId="0" applyNumberFormat="0" applyBorder="0" applyAlignment="0" applyProtection="0">
      <alignment vertical="center"/>
    </xf>
    <xf numFmtId="0" fontId="7" fillId="26" borderId="0" applyNumberFormat="0" applyBorder="0" applyAlignment="0" applyProtection="0">
      <alignment vertical="center"/>
    </xf>
    <xf numFmtId="0" fontId="6" fillId="6" borderId="0" applyNumberFormat="0" applyBorder="0" applyAlignment="0" applyProtection="0">
      <alignment vertical="center"/>
    </xf>
    <xf numFmtId="0" fontId="6" fillId="2" borderId="0" applyNumberFormat="0" applyBorder="0" applyAlignment="0" applyProtection="0">
      <alignment vertical="center"/>
    </xf>
    <xf numFmtId="0" fontId="7" fillId="19" borderId="0" applyNumberFormat="0" applyBorder="0" applyAlignment="0" applyProtection="0">
      <alignment vertical="center"/>
    </xf>
    <xf numFmtId="0" fontId="6" fillId="25" borderId="0" applyNumberFormat="0" applyBorder="0" applyAlignment="0" applyProtection="0">
      <alignment vertical="center"/>
    </xf>
  </cellStyleXfs>
  <cellXfs count="13">
    <xf numFmtId="0" fontId="0" fillId="0" borderId="0" xfId="0" applyFont="1">
      <alignment vertical="center"/>
    </xf>
    <xf numFmtId="0" fontId="0" fillId="0" borderId="1" xfId="0" applyFont="1" applyBorder="1" applyAlignment="1">
      <alignment horizontal="center" vertical="center"/>
    </xf>
    <xf numFmtId="0" fontId="0" fillId="0" borderId="0" xfId="0" applyFont="1" applyAlignment="1">
      <alignment horizontal="center" vertical="center"/>
    </xf>
    <xf numFmtId="0" fontId="1" fillId="0" borderId="0" xfId="0" applyFont="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vertical="center"/>
    </xf>
    <xf numFmtId="0" fontId="3" fillId="0" borderId="1" xfId="0" applyFont="1" applyFill="1" applyBorder="1" applyAlignment="1">
      <alignment horizontal="center" vertical="center"/>
    </xf>
    <xf numFmtId="0" fontId="4" fillId="0" borderId="1" xfId="0" applyFont="1" applyBorder="1" applyAlignment="1">
      <alignment horizontal="center" vertical="center"/>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0" fillId="0" borderId="0" xfId="0" applyFont="1" applyBorder="1" applyAlignment="1">
      <alignment horizontal="center" vertical="center"/>
    </xf>
    <xf numFmtId="0" fontId="0" fillId="0" borderId="2"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hfy\Desktop\5f604ed4-ad81-46f0-a717-91cc44fa0e9a.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0"/>
    </sheetNames>
    <sheetDataSet>
      <sheetData sheetId="0">
        <row r="2">
          <cell r="A2" t="str">
            <v>长沙泽田建筑装饰设计有限公司</v>
          </cell>
          <cell r="B2" t="str">
            <v>91430111MA4PAMLN3U</v>
          </cell>
          <cell r="C2" t="str">
            <v>湖南省长沙市芙蓉区文艺路街道韶山北路39号维一星城1309</v>
          </cell>
          <cell r="D2" t="str">
            <v>禹雪兰</v>
          </cell>
          <cell r="E2" t="str">
            <v>建筑装饰工程设计专项-</v>
          </cell>
          <cell r="F2" t="str">
            <v>张永发</v>
          </cell>
        </row>
        <row r="3">
          <cell r="A3" t="str">
            <v>长沙泽田建筑装饰设计有限公司</v>
          </cell>
          <cell r="B3" t="str">
            <v>91430111MA4PAMLN3U</v>
          </cell>
          <cell r="C3" t="str">
            <v>湖南省长沙市芙蓉区文艺路街道韶山北路39号维一星城1309</v>
          </cell>
          <cell r="D3" t="str">
            <v>禹雪兰</v>
          </cell>
          <cell r="E3" t="str">
            <v>建筑装饰工程设计专项-</v>
          </cell>
          <cell r="F3" t="str">
            <v>张寒</v>
          </cell>
        </row>
        <row r="4">
          <cell r="A4" t="str">
            <v>湖南楚湘设计有限公司</v>
          </cell>
          <cell r="B4" t="str">
            <v>914304817431795663</v>
          </cell>
          <cell r="C4" t="str">
            <v>长沙市天心区新梅路102号万鑫嘉园办公楼</v>
          </cell>
          <cell r="D4" t="str">
            <v>刘璐</v>
          </cell>
          <cell r="E4" t="str">
            <v>矿井专业-</v>
          </cell>
          <cell r="F4" t="str">
            <v>张永发</v>
          </cell>
        </row>
        <row r="5">
          <cell r="A5" t="str">
            <v>湖南楚湘设计有限公司</v>
          </cell>
          <cell r="B5" t="str">
            <v>914304817431795663</v>
          </cell>
          <cell r="C5" t="str">
            <v>长沙市天心区新梅路102号万鑫嘉园办公楼</v>
          </cell>
          <cell r="D5" t="str">
            <v>刘璐</v>
          </cell>
          <cell r="E5" t="str">
            <v>矿井专业-</v>
          </cell>
          <cell r="F5" t="str">
            <v>张寒</v>
          </cell>
        </row>
        <row r="6">
          <cell r="A6" t="str">
            <v>湖南智谋规划工程设计咨询有限责任公司</v>
          </cell>
          <cell r="B6" t="str">
            <v>91430200MA4LB1HL6Q</v>
          </cell>
          <cell r="C6" t="str">
            <v>桥头广场北侧规划设计院科研楼</v>
          </cell>
          <cell r="D6" t="str">
            <v>陈纲要</v>
          </cell>
          <cell r="E6" t="str">
            <v>劳务（凿井）-</v>
          </cell>
          <cell r="F6" t="str">
            <v>张永发</v>
          </cell>
        </row>
        <row r="7">
          <cell r="A7" t="str">
            <v>湖南智谋规划工程设计咨询有限责任公司</v>
          </cell>
          <cell r="B7" t="str">
            <v>91430200MA4LB1HL6Q</v>
          </cell>
          <cell r="C7" t="str">
            <v>桥头广场北侧规划设计院科研楼</v>
          </cell>
          <cell r="D7" t="str">
            <v>陈纲要</v>
          </cell>
          <cell r="E7" t="str">
            <v>劳务（凿井）-</v>
          </cell>
          <cell r="F7" t="str">
            <v>张寒</v>
          </cell>
        </row>
        <row r="8">
          <cell r="A8" t="str">
            <v>湖南华超电力勘测设计咨询有限公司</v>
          </cell>
          <cell r="B8" t="str">
            <v>914301037744630920</v>
          </cell>
          <cell r="C8" t="str">
            <v>新韶东路339号湘超苑7栋21001房</v>
          </cell>
          <cell r="D8" t="str">
            <v>彭征宇</v>
          </cell>
          <cell r="E8" t="str">
            <v>岩土工程勘察分项-</v>
          </cell>
          <cell r="F8" t="str">
            <v>龚雅矜</v>
          </cell>
        </row>
        <row r="9">
          <cell r="A9" t="str">
            <v>湖南华超电力勘测设计咨询有限公司</v>
          </cell>
          <cell r="B9" t="str">
            <v>914301037744630920</v>
          </cell>
          <cell r="C9" t="str">
            <v>新韶东路339号湘超苑7栋21001房</v>
          </cell>
          <cell r="D9" t="str">
            <v>彭征宇</v>
          </cell>
          <cell r="E9" t="str">
            <v>岩土工程勘察分项-</v>
          </cell>
          <cell r="F9" t="str">
            <v>张寒</v>
          </cell>
        </row>
        <row r="10">
          <cell r="A10" t="str">
            <v>湖南华超电力勘测设计咨询有限公司</v>
          </cell>
          <cell r="B10" t="str">
            <v>914301037744630920</v>
          </cell>
          <cell r="C10" t="str">
            <v>新韶东路339号湘超苑7栋21001房</v>
          </cell>
          <cell r="D10" t="str">
            <v>彭征宇</v>
          </cell>
          <cell r="E10" t="str">
            <v>工程测量-</v>
          </cell>
          <cell r="F10" t="str">
            <v>张永发</v>
          </cell>
        </row>
        <row r="11">
          <cell r="A11" t="str">
            <v>湖南华超电力勘测设计咨询有限公司</v>
          </cell>
          <cell r="B11" t="str">
            <v>914301037744630920</v>
          </cell>
          <cell r="C11" t="str">
            <v>新韶东路339号湘超苑7栋21001房</v>
          </cell>
          <cell r="D11" t="str">
            <v>彭征宇</v>
          </cell>
          <cell r="E11" t="str">
            <v>工程测量-</v>
          </cell>
          <cell r="F11" t="str">
            <v>张寒</v>
          </cell>
        </row>
        <row r="12">
          <cell r="A12" t="str">
            <v>娄底星源电力勘测设计有限责任公司</v>
          </cell>
          <cell r="B12" t="str">
            <v>914313001874091126</v>
          </cell>
          <cell r="C12" t="str">
            <v>娄底市娄星区贤童街124号</v>
          </cell>
          <cell r="D12" t="str">
            <v>阳立斌</v>
          </cell>
          <cell r="E12" t="str">
            <v>工程测量-</v>
          </cell>
          <cell r="F12" t="str">
            <v>龚雅矜</v>
          </cell>
        </row>
        <row r="13">
          <cell r="A13" t="str">
            <v>娄底星源电力勘测设计有限责任公司</v>
          </cell>
          <cell r="B13" t="str">
            <v>914313001874091126</v>
          </cell>
          <cell r="C13" t="str">
            <v>娄底市娄星区贤童街124号</v>
          </cell>
          <cell r="D13" t="str">
            <v>阳立斌</v>
          </cell>
          <cell r="E13" t="str">
            <v>工程测量-</v>
          </cell>
          <cell r="F13" t="str">
            <v>张寒</v>
          </cell>
        </row>
        <row r="14">
          <cell r="A14" t="str">
            <v>湖南浩海装饰设计工程有限公司</v>
          </cell>
          <cell r="B14" t="str">
            <v>91430102MA4R3MH46F</v>
          </cell>
          <cell r="C14" t="str">
            <v>湖南省长沙市芙蓉区荷花园街道人民东路99号长房东郡大厦1201</v>
          </cell>
          <cell r="D14" t="str">
            <v>陈浩</v>
          </cell>
          <cell r="E14" t="str">
            <v>建筑装饰工程设计专项-</v>
          </cell>
          <cell r="F14" t="str">
            <v>龚雅矜</v>
          </cell>
        </row>
        <row r="15">
          <cell r="A15" t="str">
            <v>湖南浩海装饰设计工程有限公司</v>
          </cell>
          <cell r="B15" t="str">
            <v>91430102MA4R3MH46F</v>
          </cell>
          <cell r="C15" t="str">
            <v>湖南省长沙市芙蓉区荷花园街道人民东路99号长房东郡大厦1201</v>
          </cell>
          <cell r="D15" t="str">
            <v>陈浩</v>
          </cell>
          <cell r="E15" t="str">
            <v>建筑装饰工程设计专项-</v>
          </cell>
          <cell r="F15" t="str">
            <v>张寒</v>
          </cell>
        </row>
        <row r="16">
          <cell r="A16" t="str">
            <v>张家界第一建筑设计有限公司</v>
          </cell>
          <cell r="B16" t="str">
            <v>914308021869214649</v>
          </cell>
          <cell r="C16" t="str">
            <v>湖南省张家界市永定区教场路156号</v>
          </cell>
          <cell r="D16" t="str">
            <v>刘发东</v>
          </cell>
          <cell r="E16" t="str">
            <v>建筑工程专业-</v>
          </cell>
          <cell r="F16" t="str">
            <v>张永发</v>
          </cell>
        </row>
        <row r="17">
          <cell r="A17" t="str">
            <v>张家界第一建筑设计有限公司</v>
          </cell>
          <cell r="B17" t="str">
            <v>914308021869214649</v>
          </cell>
          <cell r="C17" t="str">
            <v>湖南省张家界市永定区教场路156号</v>
          </cell>
          <cell r="D17" t="str">
            <v>刘发东</v>
          </cell>
          <cell r="E17" t="str">
            <v>建筑工程专业-</v>
          </cell>
          <cell r="F17" t="str">
            <v>张寒</v>
          </cell>
        </row>
        <row r="18">
          <cell r="A18" t="str">
            <v>湖南省建筑设计院集团股份有限公司</v>
          </cell>
          <cell r="B18" t="str">
            <v>91430100444877137A</v>
          </cell>
          <cell r="C18" t="str">
            <v>湖南省长沙市岳麓区福祥路65号</v>
          </cell>
          <cell r="D18" t="str">
            <v>夏心红</v>
          </cell>
          <cell r="E18" t="str">
            <v>岩土工程物探测试检测监测分项-</v>
          </cell>
          <cell r="F18" t="str">
            <v>张永发</v>
          </cell>
        </row>
        <row r="19">
          <cell r="A19" t="str">
            <v>湖南省建筑设计院集团股份有限公司</v>
          </cell>
          <cell r="B19" t="str">
            <v>91430100444877137A</v>
          </cell>
          <cell r="C19" t="str">
            <v>湖南省长沙市岳麓区福祥路65号</v>
          </cell>
          <cell r="D19" t="str">
            <v>夏心红</v>
          </cell>
          <cell r="E19" t="str">
            <v>岩土工程物探测试检测监测分项-</v>
          </cell>
          <cell r="F19" t="str">
            <v>张寒</v>
          </cell>
        </row>
        <row r="20">
          <cell r="A20" t="str">
            <v>长沙锦程公路勘测设计院有限公司</v>
          </cell>
          <cell r="B20" t="str">
            <v>91430100745910308F</v>
          </cell>
          <cell r="C20" t="str">
            <v>长沙市天心区芙蓉南路二段249号 中建芙蓉工社1栋1122房</v>
          </cell>
          <cell r="D20" t="str">
            <v>李典</v>
          </cell>
          <cell r="E20" t="str">
            <v>岩土工程设计分项-</v>
          </cell>
          <cell r="F20" t="str">
            <v>张永发</v>
          </cell>
        </row>
        <row r="21">
          <cell r="A21" t="str">
            <v>长沙锦程公路勘测设计院有限公司</v>
          </cell>
          <cell r="B21" t="str">
            <v>91430100745910308F</v>
          </cell>
          <cell r="C21" t="str">
            <v>长沙市天心区芙蓉南路二段249号 中建芙蓉工社1栋1122房</v>
          </cell>
          <cell r="D21" t="str">
            <v>李典</v>
          </cell>
          <cell r="E21" t="str">
            <v>岩土工程设计分项-</v>
          </cell>
          <cell r="F21" t="str">
            <v>张寒</v>
          </cell>
        </row>
        <row r="22">
          <cell r="A22" t="str">
            <v>长沙锦程公路勘测设计院有限公司</v>
          </cell>
          <cell r="B22" t="str">
            <v>91430100745910308F</v>
          </cell>
          <cell r="C22" t="str">
            <v>长沙市天心区芙蓉南路二段249号 中建芙蓉工社1栋1122房</v>
          </cell>
          <cell r="D22" t="str">
            <v>李典</v>
          </cell>
          <cell r="E22" t="str">
            <v>岩土工程勘察分项-</v>
          </cell>
          <cell r="F22" t="str">
            <v>张永发</v>
          </cell>
        </row>
        <row r="23">
          <cell r="A23" t="str">
            <v>长沙锦程公路勘测设计院有限公司</v>
          </cell>
          <cell r="B23" t="str">
            <v>91430100745910308F</v>
          </cell>
          <cell r="C23" t="str">
            <v>长沙市天心区芙蓉南路二段249号 中建芙蓉工社1栋1122房</v>
          </cell>
          <cell r="D23" t="str">
            <v>李典</v>
          </cell>
          <cell r="E23" t="str">
            <v>岩土工程勘察分项-</v>
          </cell>
          <cell r="F23" t="str">
            <v>张寒</v>
          </cell>
        </row>
        <row r="24">
          <cell r="A24" t="str">
            <v>湖南省教育建筑设计院有限公司</v>
          </cell>
          <cell r="B24" t="str">
            <v>91430100734765635P</v>
          </cell>
          <cell r="C24" t="str">
            <v>东风路街道砚瓦池社区湖南省教育建筑设计院</v>
          </cell>
          <cell r="D24" t="str">
            <v>史爱向</v>
          </cell>
          <cell r="E24" t="str">
            <v>建筑工程专业-</v>
          </cell>
          <cell r="F24" t="str">
            <v>张永发</v>
          </cell>
        </row>
        <row r="25">
          <cell r="A25" t="str">
            <v>湖南省教育建筑设计院有限公司</v>
          </cell>
          <cell r="B25" t="str">
            <v>91430100734765635P</v>
          </cell>
          <cell r="C25" t="str">
            <v>东风路街道砚瓦池社区湖南省教育建筑设计院</v>
          </cell>
          <cell r="D25" t="str">
            <v>史爱向</v>
          </cell>
          <cell r="E25" t="str">
            <v>建筑工程专业-</v>
          </cell>
          <cell r="F25" t="str">
            <v>张寒</v>
          </cell>
        </row>
        <row r="26">
          <cell r="A26" t="str">
            <v>常德市水利水电勘测设计院</v>
          </cell>
          <cell r="B26" t="str">
            <v>91430700G0146070X5</v>
          </cell>
          <cell r="C26" t="str">
            <v>常德市武陵区沅安路388号</v>
          </cell>
          <cell r="D26" t="str">
            <v>宋翼</v>
          </cell>
          <cell r="E26" t="str">
            <v>工程测量-</v>
          </cell>
          <cell r="F26" t="str">
            <v>龚雅矜</v>
          </cell>
        </row>
        <row r="27">
          <cell r="A27" t="str">
            <v>常德市水利水电勘测设计院</v>
          </cell>
          <cell r="B27" t="str">
            <v>91430700G0146070X5</v>
          </cell>
          <cell r="C27" t="str">
            <v>常德市武陵区沅安路388号</v>
          </cell>
          <cell r="D27" t="str">
            <v>宋翼</v>
          </cell>
          <cell r="E27" t="str">
            <v>工程测量-</v>
          </cell>
          <cell r="F27" t="str">
            <v>张寒</v>
          </cell>
        </row>
        <row r="28">
          <cell r="A28" t="str">
            <v>湖南第一工业设计研究院有限公司</v>
          </cell>
          <cell r="B28" t="str">
            <v>91430000444876986D</v>
          </cell>
          <cell r="C28" t="str">
            <v>长沙市芙蓉区新军路3号煤炭大楼</v>
          </cell>
          <cell r="D28" t="str">
            <v>李超群</v>
          </cell>
          <cell r="E28" t="str">
            <v>工程测量-</v>
          </cell>
          <cell r="F28" t="str">
            <v>龚雅矜</v>
          </cell>
        </row>
        <row r="29">
          <cell r="A29" t="str">
            <v>湖南第一工业设计研究院有限公司</v>
          </cell>
          <cell r="B29" t="str">
            <v>91430000444876986D</v>
          </cell>
          <cell r="C29" t="str">
            <v>长沙市芙蓉区新军路3号煤炭大楼</v>
          </cell>
          <cell r="D29" t="str">
            <v>李超群</v>
          </cell>
          <cell r="E29" t="str">
            <v>工程测量-</v>
          </cell>
          <cell r="F29" t="str">
            <v>张寒</v>
          </cell>
        </row>
        <row r="30">
          <cell r="A30" t="str">
            <v>邵阳市水利水电勘测设计院</v>
          </cell>
          <cell r="B30" t="str">
            <v>914305004457520379</v>
          </cell>
          <cell r="C30" t="str">
            <v>邵阳市大祥区西外街250号</v>
          </cell>
          <cell r="D30" t="str">
            <v>谢永强</v>
          </cell>
          <cell r="E30" t="str">
            <v>岩土工程勘察分项-</v>
          </cell>
          <cell r="F30" t="str">
            <v>龚雅矜</v>
          </cell>
        </row>
        <row r="31">
          <cell r="A31" t="str">
            <v>邵阳市水利水电勘测设计院</v>
          </cell>
          <cell r="B31" t="str">
            <v>914305004457520379</v>
          </cell>
          <cell r="C31" t="str">
            <v>邵阳市大祥区西外街250号</v>
          </cell>
          <cell r="D31" t="str">
            <v>谢永强</v>
          </cell>
          <cell r="E31" t="str">
            <v>岩土工程勘察分项-</v>
          </cell>
          <cell r="F31" t="str">
            <v>张寒</v>
          </cell>
        </row>
        <row r="32">
          <cell r="A32" t="str">
            <v>长沙锦程公路勘测设计院有限公司</v>
          </cell>
          <cell r="B32" t="str">
            <v>91430100745910308F</v>
          </cell>
          <cell r="C32" t="str">
            <v>长沙市天心区芙蓉南路二段249号 中建芙蓉工社1栋1122房</v>
          </cell>
          <cell r="D32" t="str">
            <v>李典</v>
          </cell>
          <cell r="E32" t="str">
            <v>工程测量-</v>
          </cell>
          <cell r="F32" t="str">
            <v>张永发</v>
          </cell>
        </row>
        <row r="33">
          <cell r="A33" t="str">
            <v>长沙锦程公路勘测设计院有限公司</v>
          </cell>
          <cell r="B33" t="str">
            <v>91430100745910308F</v>
          </cell>
          <cell r="C33" t="str">
            <v>长沙市天心区芙蓉南路二段249号 中建芙蓉工社1栋1122房</v>
          </cell>
          <cell r="D33" t="str">
            <v>李典</v>
          </cell>
          <cell r="E33" t="str">
            <v>工程测量-</v>
          </cell>
          <cell r="F33" t="str">
            <v>张寒</v>
          </cell>
        </row>
        <row r="34">
          <cell r="A34" t="str">
            <v>湖南建材地质工程勘察院有限公司</v>
          </cell>
          <cell r="B34" t="str">
            <v>9143020044517509XR</v>
          </cell>
          <cell r="C34" t="str">
            <v>云龙示范区盘龙路1333号</v>
          </cell>
          <cell r="D34" t="str">
            <v>肖亚鸣</v>
          </cell>
          <cell r="E34" t="str">
            <v>工程测量-</v>
          </cell>
          <cell r="F34" t="str">
            <v>张永发</v>
          </cell>
        </row>
        <row r="35">
          <cell r="A35" t="str">
            <v>湖南建材地质工程勘察院有限公司</v>
          </cell>
          <cell r="B35" t="str">
            <v>9143020044517509XR</v>
          </cell>
          <cell r="C35" t="str">
            <v>云龙示范区盘龙路1333号</v>
          </cell>
          <cell r="D35" t="str">
            <v>肖亚鸣</v>
          </cell>
          <cell r="E35" t="str">
            <v>工程测量-</v>
          </cell>
          <cell r="F35" t="str">
            <v>张寒</v>
          </cell>
        </row>
        <row r="36">
          <cell r="A36" t="str">
            <v>湖南大学设计研究院有限公司</v>
          </cell>
          <cell r="B36" t="str">
            <v>914300001837829135</v>
          </cell>
          <cell r="C36" t="str">
            <v>西湖街道石佳冲109号枫林路与财院路交汇处</v>
          </cell>
          <cell r="D36" t="str">
            <v>罗敏</v>
          </cell>
          <cell r="E36" t="str">
            <v>工程测量-</v>
          </cell>
          <cell r="F36" t="str">
            <v>龚雅矜</v>
          </cell>
        </row>
        <row r="37">
          <cell r="A37" t="str">
            <v>湖南大学设计研究院有限公司</v>
          </cell>
          <cell r="B37" t="str">
            <v>914300001837829135</v>
          </cell>
          <cell r="C37" t="str">
            <v>西湖街道石佳冲109号枫林路与财院路交汇处</v>
          </cell>
          <cell r="D37" t="str">
            <v>罗敏</v>
          </cell>
          <cell r="E37" t="str">
            <v>工程测量-</v>
          </cell>
          <cell r="F37" t="str">
            <v>张寒</v>
          </cell>
        </row>
        <row r="38">
          <cell r="A38" t="str">
            <v>湖南第一工业设计研究院有限公司</v>
          </cell>
          <cell r="B38" t="str">
            <v>91430000444876986D</v>
          </cell>
          <cell r="C38" t="str">
            <v>长沙市芙蓉区新军路3号煤炭大楼</v>
          </cell>
          <cell r="D38" t="str">
            <v>李超群</v>
          </cell>
          <cell r="E38" t="str">
            <v>岩土工程勘察分项-</v>
          </cell>
          <cell r="F38" t="str">
            <v>龚雅矜</v>
          </cell>
        </row>
        <row r="39">
          <cell r="A39" t="str">
            <v>湖南第一工业设计研究院有限公司</v>
          </cell>
          <cell r="B39" t="str">
            <v>91430000444876986D</v>
          </cell>
          <cell r="C39" t="str">
            <v>长沙市芙蓉区新军路3号煤炭大楼</v>
          </cell>
          <cell r="D39" t="str">
            <v>李超群</v>
          </cell>
          <cell r="E39" t="str">
            <v>岩土工程勘察分项-</v>
          </cell>
          <cell r="F39" t="str">
            <v>张寒</v>
          </cell>
        </row>
        <row r="40">
          <cell r="A40" t="str">
            <v>湘西德源电力勘察设计有限公司</v>
          </cell>
          <cell r="B40" t="str">
            <v>914331003206117758</v>
          </cell>
          <cell r="C40" t="str">
            <v>吉首市乾州办事处人民南路70号国网湖南省电力公司湘西供电分公司办公楼401室</v>
          </cell>
          <cell r="D40" t="str">
            <v>韩四敬</v>
          </cell>
          <cell r="E40" t="str">
            <v>工程测量-</v>
          </cell>
          <cell r="F40" t="str">
            <v>张永发</v>
          </cell>
        </row>
        <row r="41">
          <cell r="A41" t="str">
            <v>湘西德源电力勘察设计有限公司</v>
          </cell>
          <cell r="B41" t="str">
            <v>914331003206117758</v>
          </cell>
          <cell r="C41" t="str">
            <v>吉首市乾州办事处人民南路70号国网湖南省电力公司湘西供电分公司办公楼401室</v>
          </cell>
          <cell r="D41" t="str">
            <v>韩四敬</v>
          </cell>
          <cell r="E41" t="str">
            <v>工程测量-</v>
          </cell>
          <cell r="F41" t="str">
            <v>张寒</v>
          </cell>
        </row>
        <row r="42">
          <cell r="A42" t="str">
            <v>娄底市水利水电勘测设计院</v>
          </cell>
          <cell r="B42" t="str">
            <v>914313004471630250</v>
          </cell>
          <cell r="C42" t="str">
            <v>娄底市娄星区乐坪东街60号（市水利局办公楼3楼）</v>
          </cell>
          <cell r="D42" t="str">
            <v>杨泉</v>
          </cell>
          <cell r="E42" t="str">
            <v>水文地质勘察-</v>
          </cell>
          <cell r="F42" t="str">
            <v>张永发</v>
          </cell>
        </row>
        <row r="43">
          <cell r="A43" t="str">
            <v>娄底市水利水电勘测设计院</v>
          </cell>
          <cell r="B43" t="str">
            <v>914313004471630250</v>
          </cell>
          <cell r="C43" t="str">
            <v>娄底市娄星区乐坪东街60号（市水利局办公楼3楼）</v>
          </cell>
          <cell r="D43" t="str">
            <v>杨泉</v>
          </cell>
          <cell r="E43" t="str">
            <v>水文地质勘察-</v>
          </cell>
          <cell r="F43" t="str">
            <v>张寒</v>
          </cell>
        </row>
        <row r="44">
          <cell r="A44" t="str">
            <v>娄底市水利水电勘测设计院</v>
          </cell>
          <cell r="B44" t="str">
            <v>914313004471630250</v>
          </cell>
          <cell r="C44" t="str">
            <v>娄底市娄星区乐坪东街60号（市水利局办公楼3楼）</v>
          </cell>
          <cell r="D44" t="str">
            <v>杨泉</v>
          </cell>
          <cell r="E44" t="str">
            <v>工程测量-</v>
          </cell>
          <cell r="F44" t="str">
            <v>龚雅矜</v>
          </cell>
        </row>
        <row r="45">
          <cell r="A45" t="str">
            <v>娄底市水利水电勘测设计院</v>
          </cell>
          <cell r="B45" t="str">
            <v>914313004471630250</v>
          </cell>
          <cell r="C45" t="str">
            <v>娄底市娄星区乐坪东街60号（市水利局办公楼3楼）</v>
          </cell>
          <cell r="D45" t="str">
            <v>杨泉</v>
          </cell>
          <cell r="E45" t="str">
            <v>工程测量-</v>
          </cell>
          <cell r="F45" t="str">
            <v>张寒</v>
          </cell>
        </row>
        <row r="46">
          <cell r="A46" t="str">
            <v>湖南大学设计研究院有限公司</v>
          </cell>
          <cell r="B46" t="str">
            <v>914300001837829135</v>
          </cell>
          <cell r="C46" t="str">
            <v>西湖街道石佳冲109号枫林路与财院路交汇处</v>
          </cell>
          <cell r="D46" t="str">
            <v>罗敏</v>
          </cell>
          <cell r="E46" t="str">
            <v>岩土工程-</v>
          </cell>
          <cell r="F46" t="str">
            <v>张永发</v>
          </cell>
        </row>
        <row r="47">
          <cell r="A47" t="str">
            <v>湖南大学设计研究院有限公司</v>
          </cell>
          <cell r="B47" t="str">
            <v>914300001837829135</v>
          </cell>
          <cell r="C47" t="str">
            <v>西湖街道石佳冲109号枫林路与财院路交汇处</v>
          </cell>
          <cell r="D47" t="str">
            <v>罗敏</v>
          </cell>
          <cell r="E47" t="str">
            <v>岩土工程-</v>
          </cell>
          <cell r="F47" t="str">
            <v>张寒</v>
          </cell>
        </row>
        <row r="48">
          <cell r="A48" t="str">
            <v>娄底市水利水电勘测设计院</v>
          </cell>
          <cell r="B48" t="str">
            <v>914313004471630250</v>
          </cell>
          <cell r="C48" t="str">
            <v>娄底市娄星区乐坪东街60号（市水利局办公楼3楼）</v>
          </cell>
          <cell r="D48" t="str">
            <v>杨泉</v>
          </cell>
          <cell r="E48" t="str">
            <v>岩土工程勘察分项-</v>
          </cell>
          <cell r="F48" t="str">
            <v>张永发</v>
          </cell>
        </row>
        <row r="49">
          <cell r="A49" t="str">
            <v>娄底市水利水电勘测设计院</v>
          </cell>
          <cell r="B49" t="str">
            <v>914313004471630250</v>
          </cell>
          <cell r="C49" t="str">
            <v>娄底市娄星区乐坪东街60号（市水利局办公楼3楼）</v>
          </cell>
          <cell r="D49" t="str">
            <v>杨泉</v>
          </cell>
          <cell r="E49" t="str">
            <v>岩土工程勘察分项-</v>
          </cell>
          <cell r="F49" t="str">
            <v>张寒</v>
          </cell>
        </row>
        <row r="50">
          <cell r="A50" t="str">
            <v>湖南华晨工程设计咨询有限公司</v>
          </cell>
          <cell r="B50" t="str">
            <v>91430103780887772M</v>
          </cell>
          <cell r="C50" t="str">
            <v>新韶东路389号康园会所三楼东侧</v>
          </cell>
          <cell r="D50" t="str">
            <v>王忠华</v>
          </cell>
          <cell r="E50" t="str">
            <v>新能源发电专业-</v>
          </cell>
          <cell r="F50" t="str">
            <v>张永发</v>
          </cell>
        </row>
        <row r="51">
          <cell r="A51" t="str">
            <v>湖南华晨工程设计咨询有限公司</v>
          </cell>
          <cell r="B51" t="str">
            <v>91430103780887772M</v>
          </cell>
          <cell r="C51" t="str">
            <v>新韶东路389号康园会所三楼东侧</v>
          </cell>
          <cell r="D51" t="str">
            <v>王忠华</v>
          </cell>
          <cell r="E51" t="str">
            <v>新能源发电专业-</v>
          </cell>
          <cell r="F51" t="str">
            <v>张寒</v>
          </cell>
        </row>
        <row r="52">
          <cell r="A52" t="str">
            <v>娄底市水利水电勘测设计院</v>
          </cell>
          <cell r="B52" t="str">
            <v>914313004471630250</v>
          </cell>
          <cell r="C52" t="str">
            <v>娄底市娄星区乐坪东街60号（市水利局办公楼3楼）</v>
          </cell>
          <cell r="D52" t="str">
            <v>杨泉</v>
          </cell>
          <cell r="E52" t="str">
            <v>岩土工程设计分项-</v>
          </cell>
          <cell r="F52" t="str">
            <v>张永发</v>
          </cell>
        </row>
        <row r="53">
          <cell r="A53" t="str">
            <v>娄底市水利水电勘测设计院</v>
          </cell>
          <cell r="B53" t="str">
            <v>914313004471630250</v>
          </cell>
          <cell r="C53" t="str">
            <v>娄底市娄星区乐坪东街60号（市水利局办公楼3楼）</v>
          </cell>
          <cell r="D53" t="str">
            <v>杨泉</v>
          </cell>
          <cell r="E53" t="str">
            <v>岩土工程设计分项-</v>
          </cell>
          <cell r="F53" t="str">
            <v>张寒</v>
          </cell>
        </row>
        <row r="54">
          <cell r="A54" t="str">
            <v>中蓝长化工程科技有限公司</v>
          </cell>
          <cell r="B54" t="str">
            <v>91430100183765953L</v>
          </cell>
          <cell r="C54" t="str">
            <v>湖南省长沙市雨花区桃花塅路360号</v>
          </cell>
          <cell r="D54" t="str">
            <v>李守荣</v>
          </cell>
          <cell r="E54" t="str">
            <v>工程测量-</v>
          </cell>
          <cell r="F54" t="str">
            <v>龚雅矜</v>
          </cell>
        </row>
        <row r="55">
          <cell r="A55" t="str">
            <v>中蓝长化工程科技有限公司</v>
          </cell>
          <cell r="B55" t="str">
            <v>91430100183765953L</v>
          </cell>
          <cell r="C55" t="str">
            <v>湖南省长沙市雨花区桃花塅路360号</v>
          </cell>
          <cell r="D55" t="str">
            <v>李守荣</v>
          </cell>
          <cell r="E55" t="str">
            <v>工程测量-</v>
          </cell>
          <cell r="F55" t="str">
            <v>张寒</v>
          </cell>
        </row>
        <row r="56">
          <cell r="A56" t="str">
            <v>中蓝长化工程科技有限公司</v>
          </cell>
          <cell r="B56" t="str">
            <v>91430100183765953L</v>
          </cell>
          <cell r="C56" t="str">
            <v>湖南省长沙市雨花区桃花塅路360号</v>
          </cell>
          <cell r="D56" t="str">
            <v>李守荣</v>
          </cell>
          <cell r="E56" t="str">
            <v>劳务（凿井）-</v>
          </cell>
          <cell r="F56" t="str">
            <v>龚雅矜</v>
          </cell>
        </row>
        <row r="57">
          <cell r="A57" t="str">
            <v>中蓝长化工程科技有限公司</v>
          </cell>
          <cell r="B57" t="str">
            <v>91430100183765953L</v>
          </cell>
          <cell r="C57" t="str">
            <v>湖南省长沙市雨花区桃花塅路360号</v>
          </cell>
          <cell r="D57" t="str">
            <v>李守荣</v>
          </cell>
          <cell r="E57" t="str">
            <v>劳务（凿井）-</v>
          </cell>
          <cell r="F57" t="str">
            <v>张寒</v>
          </cell>
        </row>
        <row r="58">
          <cell r="A58" t="str">
            <v>中蓝长化工程科技有限公司</v>
          </cell>
          <cell r="B58" t="str">
            <v>91430100183765953L</v>
          </cell>
          <cell r="C58" t="str">
            <v>湖南省长沙市雨花区桃花塅路360号</v>
          </cell>
          <cell r="D58" t="str">
            <v>李守荣</v>
          </cell>
          <cell r="E58" t="str">
            <v>劳务（工程钻探）-</v>
          </cell>
          <cell r="F58" t="str">
            <v>龚雅矜</v>
          </cell>
        </row>
        <row r="59">
          <cell r="A59" t="str">
            <v>中蓝长化工程科技有限公司</v>
          </cell>
          <cell r="B59" t="str">
            <v>91430100183765953L</v>
          </cell>
          <cell r="C59" t="str">
            <v>湖南省长沙市雨花区桃花塅路360号</v>
          </cell>
          <cell r="D59" t="str">
            <v>李守荣</v>
          </cell>
          <cell r="E59" t="str">
            <v>劳务（工程钻探）-</v>
          </cell>
          <cell r="F59" t="str">
            <v>张寒</v>
          </cell>
        </row>
        <row r="60">
          <cell r="A60" t="str">
            <v>湖南智谋规划工程设计咨询有限责任公司</v>
          </cell>
          <cell r="B60" t="str">
            <v>91430200MA4LB1HL6Q</v>
          </cell>
          <cell r="C60" t="str">
            <v>湖南省株洲市天元区桥头广场北侧规划设计院科研楼</v>
          </cell>
          <cell r="D60" t="str">
            <v>陈纲要</v>
          </cell>
          <cell r="E60" t="str">
            <v>劳务（工程钻探）-</v>
          </cell>
          <cell r="F60" t="str">
            <v>张永发</v>
          </cell>
        </row>
        <row r="61">
          <cell r="A61" t="str">
            <v>湖南智谋规划工程设计咨询有限责任公司</v>
          </cell>
          <cell r="B61" t="str">
            <v>91430200MA4LB1HL6Q</v>
          </cell>
          <cell r="C61" t="str">
            <v>湖南省株洲市天元区桥头广场北侧规划设计院科研楼</v>
          </cell>
          <cell r="D61" t="str">
            <v>陈纲要</v>
          </cell>
          <cell r="E61" t="str">
            <v>劳务（工程钻探）-</v>
          </cell>
          <cell r="F61" t="str">
            <v>张寒</v>
          </cell>
        </row>
        <row r="62">
          <cell r="A62" t="str">
            <v>岳阳市规划勘测设计院有限公司</v>
          </cell>
          <cell r="B62" t="str">
            <v>91430600MA4T3TPR6T</v>
          </cell>
          <cell r="C62" t="str">
            <v>岳阳南湖新区湖滨街道办事处中桂园A3栋209、309、409室</v>
          </cell>
          <cell r="D62" t="str">
            <v>刘昊</v>
          </cell>
          <cell r="E62" t="str">
            <v>劳务（工程钻探）-</v>
          </cell>
          <cell r="F62" t="str">
            <v>龚雅矜</v>
          </cell>
        </row>
        <row r="63">
          <cell r="A63" t="str">
            <v>岳阳市规划勘测设计院有限公司</v>
          </cell>
          <cell r="B63" t="str">
            <v>91430600MA4T3TPR6T</v>
          </cell>
          <cell r="C63" t="str">
            <v>岳阳南湖新区湖滨街道办事处中桂园A3栋209、309、409室</v>
          </cell>
          <cell r="D63" t="str">
            <v>刘昊</v>
          </cell>
          <cell r="E63" t="str">
            <v>劳务（工程钻探）-</v>
          </cell>
          <cell r="F63" t="str">
            <v>张寒</v>
          </cell>
        </row>
        <row r="64">
          <cell r="A64" t="str">
            <v>岳阳市规划勘测设计院有限公司</v>
          </cell>
          <cell r="B64" t="str">
            <v>91430600MA4T3TPR6T</v>
          </cell>
          <cell r="C64" t="str">
            <v>岳阳南湖新区湖滨街道办事处中桂园A3栋209、309、409室</v>
          </cell>
          <cell r="D64" t="str">
            <v>刘昊</v>
          </cell>
          <cell r="E64" t="str">
            <v>工程测量-</v>
          </cell>
          <cell r="F64" t="str">
            <v>张永发</v>
          </cell>
        </row>
        <row r="65">
          <cell r="A65" t="str">
            <v>岳阳市规划勘测设计院有限公司</v>
          </cell>
          <cell r="B65" t="str">
            <v>91430600MA4T3TPR6T</v>
          </cell>
          <cell r="C65" t="str">
            <v>岳阳南湖新区湖滨街道办事处中桂园A3栋209、309、409室</v>
          </cell>
          <cell r="D65" t="str">
            <v>刘昊</v>
          </cell>
          <cell r="E65" t="str">
            <v>工程测量-</v>
          </cell>
          <cell r="F65" t="str">
            <v>张寒</v>
          </cell>
        </row>
        <row r="66">
          <cell r="A66" t="str">
            <v>中盐勘察设计院有限公司</v>
          </cell>
          <cell r="B66" t="str">
            <v>91430000444885348X</v>
          </cell>
          <cell r="C66" t="str">
            <v>雨花区体院路28号</v>
          </cell>
          <cell r="D66" t="str">
            <v>尹科明</v>
          </cell>
          <cell r="E66" t="str">
            <v>岩土工程设计分项-</v>
          </cell>
          <cell r="F66" t="str">
            <v>龚雅矜</v>
          </cell>
        </row>
        <row r="67">
          <cell r="A67" t="str">
            <v>中盐勘察设计院有限公司</v>
          </cell>
          <cell r="B67" t="str">
            <v>91430000444885348X</v>
          </cell>
          <cell r="C67" t="str">
            <v>雨花区体院路28号</v>
          </cell>
          <cell r="D67" t="str">
            <v>尹科明</v>
          </cell>
          <cell r="E67" t="str">
            <v>岩土工程设计分项-</v>
          </cell>
          <cell r="F67" t="str">
            <v>张寒</v>
          </cell>
        </row>
        <row r="68">
          <cell r="A68" t="str">
            <v>湖南经研电力设计有限公司</v>
          </cell>
          <cell r="B68" t="str">
            <v>9143010388376197X5</v>
          </cell>
          <cell r="C68" t="str">
            <v>长沙市雨花区侯家塘街道韶山北路380号</v>
          </cell>
          <cell r="D68" t="str">
            <v>蔡纲</v>
          </cell>
          <cell r="E68" t="str">
            <v>岩土工程物探测试检测监测分项-</v>
          </cell>
          <cell r="F68" t="str">
            <v>龚雅矜</v>
          </cell>
        </row>
        <row r="69">
          <cell r="A69" t="str">
            <v>湖南经研电力设计有限公司</v>
          </cell>
          <cell r="B69" t="str">
            <v>9143010388376197X5</v>
          </cell>
          <cell r="C69" t="str">
            <v>长沙市雨花区侯家塘街道韶山北路380号</v>
          </cell>
          <cell r="D69" t="str">
            <v>蔡纲</v>
          </cell>
          <cell r="E69" t="str">
            <v>岩土工程物探测试检测监测分项-</v>
          </cell>
          <cell r="F69" t="str">
            <v>张寒</v>
          </cell>
        </row>
        <row r="70">
          <cell r="A70" t="str">
            <v>湖南省中南建设装饰有限公司</v>
          </cell>
          <cell r="B70" t="str">
            <v>914300001837864550</v>
          </cell>
          <cell r="C70" t="str">
            <v>长沙市雨花区韶山北路356号湖南省包装总公司大楼九楼</v>
          </cell>
          <cell r="D70" t="str">
            <v>戴建国</v>
          </cell>
          <cell r="E70" t="str">
            <v>建筑幕墙工程设计专项-</v>
          </cell>
          <cell r="F70" t="str">
            <v>张永发</v>
          </cell>
        </row>
        <row r="71">
          <cell r="A71" t="str">
            <v>湖南省中南建设装饰有限公司</v>
          </cell>
          <cell r="B71" t="str">
            <v>914300001837864550</v>
          </cell>
          <cell r="C71" t="str">
            <v>长沙市雨花区韶山北路356号湖南省包装总公司大楼九楼</v>
          </cell>
          <cell r="D71" t="str">
            <v>戴建国</v>
          </cell>
          <cell r="E71" t="str">
            <v>建筑幕墙工程设计专项-</v>
          </cell>
          <cell r="F71" t="str">
            <v>张寒</v>
          </cell>
        </row>
        <row r="72">
          <cell r="A72" t="str">
            <v>中蓝长化工程科技有限公司</v>
          </cell>
          <cell r="B72" t="str">
            <v>91430100183765953L</v>
          </cell>
          <cell r="C72" t="str">
            <v>湖南省长沙市雨花区桃花塅路360号</v>
          </cell>
          <cell r="D72" t="str">
            <v>李守荣</v>
          </cell>
          <cell r="E72" t="str">
            <v>水文地质勘察-</v>
          </cell>
          <cell r="F72" t="str">
            <v>张永发</v>
          </cell>
        </row>
        <row r="73">
          <cell r="A73" t="str">
            <v>中蓝长化工程科技有限公司</v>
          </cell>
          <cell r="B73" t="str">
            <v>91430100183765953L</v>
          </cell>
          <cell r="C73" t="str">
            <v>湖南省长沙市雨花区桃花塅路360号</v>
          </cell>
          <cell r="D73" t="str">
            <v>李守荣</v>
          </cell>
          <cell r="E73" t="str">
            <v>水文地质勘察-</v>
          </cell>
          <cell r="F73" t="str">
            <v>张寒</v>
          </cell>
        </row>
        <row r="74">
          <cell r="A74" t="str">
            <v>湖南省湘南工程勘察有限公司</v>
          </cell>
          <cell r="B74" t="str">
            <v>91431000187820120A</v>
          </cell>
          <cell r="C74" t="str">
            <v>长沙经济技术开发区东六路南段100号10层</v>
          </cell>
          <cell r="D74" t="str">
            <v>李亚波</v>
          </cell>
          <cell r="E74" t="str">
            <v>水文地质勘察-</v>
          </cell>
          <cell r="F74" t="str">
            <v>龚雅矜</v>
          </cell>
        </row>
        <row r="75">
          <cell r="A75" t="str">
            <v>湖南省湘南工程勘察有限公司</v>
          </cell>
          <cell r="B75" t="str">
            <v>91431000187820120A</v>
          </cell>
          <cell r="C75" t="str">
            <v>长沙经济技术开发区东六路南段100号10层</v>
          </cell>
          <cell r="D75" t="str">
            <v>李亚波</v>
          </cell>
          <cell r="E75" t="str">
            <v>水文地质勘察-</v>
          </cell>
          <cell r="F75" t="str">
            <v>张寒</v>
          </cell>
        </row>
        <row r="76">
          <cell r="A76" t="str">
            <v>湖南视点建筑设计有限公司</v>
          </cell>
          <cell r="B76" t="str">
            <v>9143050018576089XG</v>
          </cell>
          <cell r="C76" t="str">
            <v>大祥区火车南站站前开发区视点城市花园三楼</v>
          </cell>
          <cell r="D76" t="str">
            <v>邓泉洲</v>
          </cell>
          <cell r="E76" t="str">
            <v>岩土工程勘察分项-</v>
          </cell>
          <cell r="F76" t="str">
            <v>龚雅矜</v>
          </cell>
        </row>
        <row r="77">
          <cell r="A77" t="str">
            <v>湖南视点建筑设计有限公司</v>
          </cell>
          <cell r="B77" t="str">
            <v>9143050018576089XG</v>
          </cell>
          <cell r="C77" t="str">
            <v>大祥区火车南站站前开发区视点城市花园三楼</v>
          </cell>
          <cell r="D77" t="str">
            <v>邓泉洲</v>
          </cell>
          <cell r="E77" t="str">
            <v>岩土工程勘察分项-</v>
          </cell>
          <cell r="F77" t="str">
            <v>张寒</v>
          </cell>
        </row>
        <row r="78">
          <cell r="A78" t="str">
            <v>湖南省湘南工程勘察有限公司</v>
          </cell>
          <cell r="B78" t="str">
            <v>91431000187820120A</v>
          </cell>
          <cell r="C78" t="str">
            <v>长沙经济技术开发区东六路南段100号10层</v>
          </cell>
          <cell r="D78" t="str">
            <v>李亚波</v>
          </cell>
          <cell r="E78" t="str">
            <v>岩土工程设计分项-</v>
          </cell>
          <cell r="F78" t="str">
            <v>张永发</v>
          </cell>
        </row>
        <row r="79">
          <cell r="A79" t="str">
            <v>湖南省湘南工程勘察有限公司</v>
          </cell>
          <cell r="B79" t="str">
            <v>91431000187820120A</v>
          </cell>
          <cell r="C79" t="str">
            <v>长沙经济技术开发区东六路南段100号10层</v>
          </cell>
          <cell r="D79" t="str">
            <v>李亚波</v>
          </cell>
          <cell r="E79" t="str">
            <v>岩土工程设计分项-</v>
          </cell>
          <cell r="F79" t="str">
            <v>张寒</v>
          </cell>
        </row>
        <row r="80">
          <cell r="A80" t="str">
            <v>润丰源工程集团股份有限公司</v>
          </cell>
          <cell r="B80" t="str">
            <v>91430000570255750Y</v>
          </cell>
          <cell r="C80" t="str">
            <v>香樟路469号融科东南海小区第NH1栋14层1408号</v>
          </cell>
          <cell r="D80" t="str">
            <v>谢治国</v>
          </cell>
          <cell r="E80" t="str">
            <v>工程测量-</v>
          </cell>
          <cell r="F80" t="str">
            <v>龚雅矜</v>
          </cell>
        </row>
        <row r="81">
          <cell r="A81" t="str">
            <v>润丰源工程集团股份有限公司</v>
          </cell>
          <cell r="B81" t="str">
            <v>91430000570255750Y</v>
          </cell>
          <cell r="C81" t="str">
            <v>香樟路469号融科东南海小区第NH1栋14层1408号</v>
          </cell>
          <cell r="D81" t="str">
            <v>谢治国</v>
          </cell>
          <cell r="E81" t="str">
            <v>工程测量-</v>
          </cell>
          <cell r="F81" t="str">
            <v>张寒</v>
          </cell>
        </row>
        <row r="82">
          <cell r="A82" t="str">
            <v>湖南中湘科建设计有限公司</v>
          </cell>
          <cell r="B82" t="str">
            <v>91430600MA4R1EWT36</v>
          </cell>
          <cell r="C82" t="str">
            <v>湖南省岳阳市岳阳经济技术开发区通海路管理处茶场社区巴陵正荣府1栋724商业公寓</v>
          </cell>
          <cell r="D82" t="str">
            <v>谭文华</v>
          </cell>
          <cell r="E82" t="str">
            <v>建筑工程专业-</v>
          </cell>
          <cell r="F82" t="str">
            <v>龚雅矜</v>
          </cell>
        </row>
        <row r="83">
          <cell r="A83" t="str">
            <v>湖南中湘科建设计有限公司</v>
          </cell>
          <cell r="B83" t="str">
            <v>91430600MA4R1EWT36</v>
          </cell>
          <cell r="C83" t="str">
            <v>湖南省岳阳市岳阳经济技术开发区通海路管理处茶场社区巴陵正荣府1栋724商业公寓</v>
          </cell>
          <cell r="D83" t="str">
            <v>谭文华</v>
          </cell>
          <cell r="E83" t="str">
            <v>建筑工程专业-</v>
          </cell>
          <cell r="F83" t="str">
            <v>张寒</v>
          </cell>
        </row>
        <row r="84">
          <cell r="A84" t="str">
            <v>邵阳市水利水电勘测设计院</v>
          </cell>
          <cell r="B84" t="str">
            <v>914305004457520379</v>
          </cell>
          <cell r="C84" t="str">
            <v>邵阳市大祥区西外街250号</v>
          </cell>
          <cell r="D84" t="str">
            <v>谢永强</v>
          </cell>
          <cell r="E84" t="str">
            <v>水力发电（含抽水蓄能、潮汐）-</v>
          </cell>
          <cell r="F84" t="str">
            <v>张永发</v>
          </cell>
        </row>
        <row r="85">
          <cell r="A85" t="str">
            <v>邵阳市水利水电勘测设计院</v>
          </cell>
          <cell r="B85" t="str">
            <v>914305004457520379</v>
          </cell>
          <cell r="C85" t="str">
            <v>邵阳市大祥区西外街250号</v>
          </cell>
          <cell r="D85" t="str">
            <v>谢永强</v>
          </cell>
          <cell r="E85" t="str">
            <v>水力发电（含抽水蓄能、潮汐）-</v>
          </cell>
          <cell r="F85" t="str">
            <v>张寒</v>
          </cell>
        </row>
        <row r="86">
          <cell r="A86" t="str">
            <v>岳阳市规划勘测设计院有限公司</v>
          </cell>
          <cell r="B86" t="str">
            <v>91430600MA4T3TPR6T</v>
          </cell>
          <cell r="C86" t="str">
            <v>岳阳南湖新区湖滨街道办事处中桂园A3栋209、309、409室</v>
          </cell>
          <cell r="D86" t="str">
            <v>刘昊</v>
          </cell>
          <cell r="E86" t="str">
            <v>劳务（工程钻探）-</v>
          </cell>
          <cell r="F86" t="str">
            <v>张永发</v>
          </cell>
        </row>
        <row r="87">
          <cell r="A87" t="str">
            <v>岳阳市规划勘测设计院有限公司</v>
          </cell>
          <cell r="B87" t="str">
            <v>91430600MA4T3TPR6T</v>
          </cell>
          <cell r="C87" t="str">
            <v>岳阳南湖新区湖滨街道办事处中桂园A3栋209、309、409室</v>
          </cell>
          <cell r="D87" t="str">
            <v>刘昊</v>
          </cell>
          <cell r="E87" t="str">
            <v>劳务（工程钻探）-</v>
          </cell>
          <cell r="F87" t="str">
            <v>张寒</v>
          </cell>
        </row>
        <row r="88">
          <cell r="A88" t="str">
            <v>常德市水利水电勘测设计院</v>
          </cell>
          <cell r="B88" t="str">
            <v>91430700G0146070X5</v>
          </cell>
          <cell r="C88" t="str">
            <v>常德市武陵区沅安路388号</v>
          </cell>
          <cell r="D88" t="str">
            <v>宋翼</v>
          </cell>
          <cell r="E88" t="str">
            <v>岩土工程-</v>
          </cell>
          <cell r="F88" t="str">
            <v>张永发</v>
          </cell>
        </row>
        <row r="89">
          <cell r="A89" t="str">
            <v>常德市水利水电勘测设计院</v>
          </cell>
          <cell r="B89" t="str">
            <v>91430700G0146070X5</v>
          </cell>
          <cell r="C89" t="str">
            <v>常德市武陵区沅安路388号</v>
          </cell>
          <cell r="D89" t="str">
            <v>宋翼</v>
          </cell>
          <cell r="E89" t="str">
            <v>岩土工程-</v>
          </cell>
          <cell r="F89" t="str">
            <v>张寒</v>
          </cell>
        </row>
        <row r="90">
          <cell r="A90" t="str">
            <v>衡阳雁能电力勘测设计咨询有限公司</v>
          </cell>
          <cell r="B90" t="str">
            <v>91430400736794261K</v>
          </cell>
          <cell r="C90" t="str">
            <v>船山西路1号电力大厦10楼</v>
          </cell>
          <cell r="D90" t="str">
            <v>杨小平</v>
          </cell>
          <cell r="E90" t="str">
            <v>变电工程专业-</v>
          </cell>
          <cell r="F90" t="str">
            <v>龚雅矜</v>
          </cell>
        </row>
        <row r="91">
          <cell r="A91" t="str">
            <v>衡阳雁能电力勘测设计咨询有限公司</v>
          </cell>
          <cell r="B91" t="str">
            <v>91430400736794261K</v>
          </cell>
          <cell r="C91" t="str">
            <v>船山西路1号电力大厦10楼</v>
          </cell>
          <cell r="D91" t="str">
            <v>杨小平</v>
          </cell>
          <cell r="E91" t="str">
            <v>变电工程专业-</v>
          </cell>
          <cell r="F91" t="str">
            <v>张寒</v>
          </cell>
        </row>
        <row r="92">
          <cell r="A92" t="str">
            <v>岳阳市规划勘测设计院有限公司</v>
          </cell>
          <cell r="B92" t="str">
            <v>91430600MA4T3TPR6T</v>
          </cell>
          <cell r="C92" t="str">
            <v>岳阳南湖新区湖滨街道办事处中桂园A3栋209、309、409室</v>
          </cell>
          <cell r="D92" t="str">
            <v>刘昊</v>
          </cell>
          <cell r="E92" t="str">
            <v>岩土工程-</v>
          </cell>
          <cell r="F92" t="str">
            <v>龚雅矜</v>
          </cell>
        </row>
        <row r="93">
          <cell r="A93" t="str">
            <v>岳阳市规划勘测设计院有限公司</v>
          </cell>
          <cell r="B93" t="str">
            <v>91430600MA4T3TPR6T</v>
          </cell>
          <cell r="C93" t="str">
            <v>岳阳南湖新区湖滨街道办事处中桂园A3栋209、309、409室</v>
          </cell>
          <cell r="D93" t="str">
            <v>刘昊</v>
          </cell>
          <cell r="E93" t="str">
            <v>岩土工程-</v>
          </cell>
          <cell r="F93" t="str">
            <v>张寒</v>
          </cell>
        </row>
        <row r="94">
          <cell r="A94" t="str">
            <v>衡阳雁能电力勘测设计咨询有限公司</v>
          </cell>
          <cell r="B94" t="str">
            <v>91430400736794261K</v>
          </cell>
          <cell r="C94" t="str">
            <v>船山西路1号电力大厦10楼</v>
          </cell>
          <cell r="D94" t="str">
            <v>杨小平</v>
          </cell>
          <cell r="E94" t="str">
            <v>送电工程专业-</v>
          </cell>
          <cell r="F94" t="str">
            <v>龚雅矜</v>
          </cell>
        </row>
        <row r="95">
          <cell r="A95" t="str">
            <v>衡阳雁能电力勘测设计咨询有限公司</v>
          </cell>
          <cell r="B95" t="str">
            <v>91430400736794261K</v>
          </cell>
          <cell r="C95" t="str">
            <v>船山西路1号电力大厦10楼</v>
          </cell>
          <cell r="D95" t="str">
            <v>杨小平</v>
          </cell>
          <cell r="E95" t="str">
            <v>送电工程专业-</v>
          </cell>
          <cell r="F95" t="str">
            <v>张寒</v>
          </cell>
        </row>
        <row r="96">
          <cell r="A96" t="str">
            <v>湖南建材地质工程勘察院有限公司</v>
          </cell>
          <cell r="B96" t="str">
            <v>9143020044517509XR</v>
          </cell>
          <cell r="C96" t="str">
            <v>云龙示范区盘龙路1333号</v>
          </cell>
          <cell r="D96" t="str">
            <v>肖亚鸣</v>
          </cell>
          <cell r="E96" t="str">
            <v>劳务（工程钻探）-</v>
          </cell>
          <cell r="F96" t="str">
            <v>张永发</v>
          </cell>
        </row>
        <row r="97">
          <cell r="A97" t="str">
            <v>湖南建材地质工程勘察院有限公司</v>
          </cell>
          <cell r="B97" t="str">
            <v>9143020044517509XR</v>
          </cell>
          <cell r="C97" t="str">
            <v>云龙示范区盘龙路1333号</v>
          </cell>
          <cell r="D97" t="str">
            <v>肖亚鸣</v>
          </cell>
          <cell r="E97" t="str">
            <v>劳务（工程钻探）-</v>
          </cell>
          <cell r="F97" t="str">
            <v>张寒</v>
          </cell>
        </row>
        <row r="98">
          <cell r="A98" t="str">
            <v>湖南建材地质工程勘察院有限公司</v>
          </cell>
          <cell r="B98" t="str">
            <v>9143020044517509XR</v>
          </cell>
          <cell r="C98" t="str">
            <v>云龙示范区盘龙路1333号</v>
          </cell>
          <cell r="D98" t="str">
            <v>肖亚鸣</v>
          </cell>
          <cell r="E98" t="str">
            <v>岩土工程设计分项-</v>
          </cell>
          <cell r="F98" t="str">
            <v>张永发</v>
          </cell>
        </row>
        <row r="99">
          <cell r="A99" t="str">
            <v>湖南建材地质工程勘察院有限公司</v>
          </cell>
          <cell r="B99" t="str">
            <v>9143020044517509XR</v>
          </cell>
          <cell r="C99" t="str">
            <v>云龙示范区盘龙路1333号</v>
          </cell>
          <cell r="D99" t="str">
            <v>肖亚鸣</v>
          </cell>
          <cell r="E99" t="str">
            <v>岩土工程设计分项-</v>
          </cell>
          <cell r="F99" t="str">
            <v>张寒</v>
          </cell>
        </row>
        <row r="100">
          <cell r="A100" t="str">
            <v>衡阳铁路工程勘察设计院有限公司</v>
          </cell>
          <cell r="B100" t="str">
            <v>91430400717018494A</v>
          </cell>
          <cell r="C100" t="str">
            <v>湖南省珠晖区三环东路南9号实训楼2四楼416/418室</v>
          </cell>
          <cell r="D100" t="str">
            <v>李术希</v>
          </cell>
          <cell r="E100" t="str">
            <v>工程测量-</v>
          </cell>
          <cell r="F100" t="str">
            <v>张永发</v>
          </cell>
        </row>
        <row r="101">
          <cell r="A101" t="str">
            <v>衡阳铁路工程勘察设计院有限公司</v>
          </cell>
          <cell r="B101" t="str">
            <v>91430400717018494A</v>
          </cell>
          <cell r="C101" t="str">
            <v>湖南省珠晖区三环东路南9号实训楼2四楼416/418室</v>
          </cell>
          <cell r="D101" t="str">
            <v>李术希</v>
          </cell>
          <cell r="E101" t="str">
            <v>工程测量-</v>
          </cell>
          <cell r="F101" t="str">
            <v>张寒</v>
          </cell>
        </row>
        <row r="102">
          <cell r="A102" t="str">
            <v>湖南方圆建筑工程设计有限公司</v>
          </cell>
          <cell r="B102" t="str">
            <v>9143011155954261X0</v>
          </cell>
          <cell r="C102" t="str">
            <v>韶山中路421号5、6、7楼</v>
          </cell>
          <cell r="D102" t="str">
            <v>李渤</v>
          </cell>
          <cell r="E102" t="str">
            <v>岩土工程勘察分项-</v>
          </cell>
          <cell r="F102" t="str">
            <v>张永发</v>
          </cell>
        </row>
        <row r="103">
          <cell r="A103" t="str">
            <v>湖南方圆建筑工程设计有限公司</v>
          </cell>
          <cell r="B103" t="str">
            <v>9143011155954261X0</v>
          </cell>
          <cell r="C103" t="str">
            <v>韶山中路421号5、6、7楼</v>
          </cell>
          <cell r="D103" t="str">
            <v>李渤</v>
          </cell>
          <cell r="E103" t="str">
            <v>岩土工程勘察分项-</v>
          </cell>
          <cell r="F103" t="str">
            <v>张寒</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54"/>
  <sheetViews>
    <sheetView tabSelected="1" zoomScale="70" zoomScaleNormal="70" topLeftCell="A43" workbookViewId="0">
      <selection activeCell="E47" sqref="E47"/>
    </sheetView>
  </sheetViews>
  <sheetFormatPr defaultColWidth="9" defaultRowHeight="13.5"/>
  <cols>
    <col min="1" max="1" width="6.10619469026549" customWidth="1"/>
    <col min="2" max="2" width="33.6637168141593" customWidth="1"/>
    <col min="3" max="3" width="23.4247787610619" customWidth="1"/>
    <col min="4" max="4" width="14.5132743362832" customWidth="1"/>
    <col min="5" max="5" width="45.5132743362832" customWidth="1"/>
    <col min="6" max="6" width="14.9823008849558" customWidth="1"/>
    <col min="7" max="7" width="36.6371681415929" customWidth="1"/>
    <col min="8" max="8" width="19.2566371681416" customWidth="1"/>
  </cols>
  <sheetData>
    <row r="1" ht="46" customHeight="1" spans="1:8">
      <c r="A1" s="3" t="s">
        <v>0</v>
      </c>
      <c r="B1" s="3"/>
      <c r="C1" s="3"/>
      <c r="D1" s="3"/>
      <c r="E1" s="3"/>
      <c r="F1" s="3"/>
      <c r="G1" s="3"/>
      <c r="H1" s="3"/>
    </row>
    <row r="2" ht="43" customHeight="1" spans="1:8">
      <c r="A2" s="4" t="s">
        <v>1</v>
      </c>
      <c r="B2" s="4"/>
      <c r="C2" s="5"/>
      <c r="D2" s="5"/>
      <c r="E2" s="5"/>
      <c r="F2" s="4"/>
      <c r="G2" s="4"/>
      <c r="H2" s="4"/>
    </row>
    <row r="3" s="1" customFormat="1" ht="40" customHeight="1" spans="1:26">
      <c r="A3" s="6" t="s">
        <v>2</v>
      </c>
      <c r="B3" s="6" t="s">
        <v>3</v>
      </c>
      <c r="C3" s="6" t="s">
        <v>4</v>
      </c>
      <c r="D3" s="6" t="s">
        <v>5</v>
      </c>
      <c r="E3" s="6" t="s">
        <v>6</v>
      </c>
      <c r="F3" s="6" t="s">
        <v>7</v>
      </c>
      <c r="G3" s="6" t="s">
        <v>8</v>
      </c>
      <c r="H3" s="6" t="s">
        <v>9</v>
      </c>
      <c r="I3" s="11"/>
      <c r="J3" s="11"/>
      <c r="K3" s="11"/>
      <c r="L3" s="11"/>
      <c r="M3" s="11"/>
      <c r="N3" s="11"/>
      <c r="O3" s="11"/>
      <c r="P3" s="11"/>
      <c r="Q3" s="11"/>
      <c r="R3" s="11"/>
      <c r="S3" s="11"/>
      <c r="T3" s="11"/>
      <c r="U3" s="11"/>
      <c r="V3" s="11"/>
      <c r="W3" s="11"/>
      <c r="X3" s="11"/>
      <c r="Y3" s="11"/>
      <c r="Z3" s="12"/>
    </row>
    <row r="4" s="2" customFormat="1" ht="40" customHeight="1" spans="1:8">
      <c r="A4" s="7">
        <v>1</v>
      </c>
      <c r="B4" s="8" t="s">
        <v>10</v>
      </c>
      <c r="C4" s="7" t="str">
        <f>VLOOKUP(B4,'[1]0'!$A$2:$F$103,2,FALSE)</f>
        <v>9143020044517509XR</v>
      </c>
      <c r="D4" s="7" t="str">
        <f>VLOOKUP(B4,'[1]0'!$A$2:$F$103,4,FALSE)</f>
        <v>肖亚鸣</v>
      </c>
      <c r="E4" s="9" t="str">
        <f>VLOOKUP(B4,'[1]0'!$A$2:$F$103,3,FALSE)</f>
        <v>云龙示范区盘龙路1333号</v>
      </c>
      <c r="F4" s="9" t="s">
        <v>11</v>
      </c>
      <c r="G4" s="8" t="s">
        <v>12</v>
      </c>
      <c r="H4" s="10" t="s">
        <v>13</v>
      </c>
    </row>
    <row r="5" s="2" customFormat="1" ht="40" customHeight="1" spans="1:8">
      <c r="A5" s="7">
        <v>2</v>
      </c>
      <c r="B5" s="8" t="s">
        <v>14</v>
      </c>
      <c r="C5" s="7" t="str">
        <f>VLOOKUP(B5,'[1]0'!$A$2:$F$103,2,FALSE)</f>
        <v>9143011155954261X0</v>
      </c>
      <c r="D5" s="7" t="str">
        <f>VLOOKUP(B5,'[1]0'!$A$2:$F$103,4,FALSE)</f>
        <v>李渤</v>
      </c>
      <c r="E5" s="9" t="str">
        <f>VLOOKUP(B5,'[1]0'!$A$2:$F$103,3,FALSE)</f>
        <v>韶山中路421号5、6、7楼</v>
      </c>
      <c r="F5" s="9" t="s">
        <v>11</v>
      </c>
      <c r="G5" s="8" t="s">
        <v>15</v>
      </c>
      <c r="H5" s="10" t="s">
        <v>13</v>
      </c>
    </row>
    <row r="6" s="2" customFormat="1" ht="40" customHeight="1" spans="1:8">
      <c r="A6" s="7">
        <v>3</v>
      </c>
      <c r="B6" s="8" t="s">
        <v>16</v>
      </c>
      <c r="C6" s="7" t="str">
        <f>VLOOKUP(B6,'[1]0'!$A$2:$F$103,2,FALSE)</f>
        <v>91430100444877137A</v>
      </c>
      <c r="D6" s="7" t="str">
        <f>VLOOKUP(B6,'[1]0'!$A$2:$F$103,4,FALSE)</f>
        <v>夏心红</v>
      </c>
      <c r="E6" s="9" t="str">
        <f>VLOOKUP(B6,'[1]0'!$A$2:$F$103,3,FALSE)</f>
        <v>湖南省长沙市岳麓区福祥路65号</v>
      </c>
      <c r="F6" s="9" t="s">
        <v>11</v>
      </c>
      <c r="G6" s="8" t="s">
        <v>17</v>
      </c>
      <c r="H6" s="10" t="s">
        <v>13</v>
      </c>
    </row>
    <row r="7" s="2" customFormat="1" ht="40" customHeight="1" spans="1:8">
      <c r="A7" s="7">
        <v>4</v>
      </c>
      <c r="B7" s="8" t="s">
        <v>18</v>
      </c>
      <c r="C7" s="7" t="str">
        <f>VLOOKUP(B7,'[1]0'!$A$2:$F$103,2,FALSE)</f>
        <v>91430103780887772M</v>
      </c>
      <c r="D7" s="7" t="str">
        <f>VLOOKUP(B7,'[1]0'!$A$2:$F$103,4,FALSE)</f>
        <v>王忠华</v>
      </c>
      <c r="E7" s="9" t="str">
        <f>VLOOKUP(B7,'[1]0'!$A$2:$F$103,3,FALSE)</f>
        <v>新韶东路389号康园会所三楼东侧</v>
      </c>
      <c r="F7" s="9" t="s">
        <v>11</v>
      </c>
      <c r="G7" s="8" t="s">
        <v>19</v>
      </c>
      <c r="H7" s="10" t="s">
        <v>13</v>
      </c>
    </row>
    <row r="8" s="2" customFormat="1" ht="40" customHeight="1" spans="1:8">
      <c r="A8" s="7">
        <v>5</v>
      </c>
      <c r="B8" s="8" t="s">
        <v>20</v>
      </c>
      <c r="C8" s="7" t="str">
        <f>VLOOKUP(B8,'[1]0'!$A$2:$F$103,2,FALSE)</f>
        <v>91430200MA4LB1HL6Q</v>
      </c>
      <c r="D8" s="7" t="str">
        <f>VLOOKUP(B8,'[1]0'!$A$2:$F$103,4,FALSE)</f>
        <v>陈纲要</v>
      </c>
      <c r="E8" s="9" t="str">
        <f>VLOOKUP(B8,'[1]0'!$A$2:$F$103,3,FALSE)</f>
        <v>桥头广场北侧规划设计院科研楼</v>
      </c>
      <c r="F8" s="9" t="s">
        <v>11</v>
      </c>
      <c r="G8" s="8" t="s">
        <v>21</v>
      </c>
      <c r="H8" s="10" t="s">
        <v>13</v>
      </c>
    </row>
    <row r="9" s="2" customFormat="1" ht="40" customHeight="1" spans="1:8">
      <c r="A9" s="7">
        <v>6</v>
      </c>
      <c r="B9" s="8" t="s">
        <v>22</v>
      </c>
      <c r="C9" s="7" t="str">
        <f>VLOOKUP(B9,'[1]0'!$A$2:$F$103,2,FALSE)</f>
        <v>914313004471630250</v>
      </c>
      <c r="D9" s="7" t="str">
        <f>VLOOKUP(B9,'[1]0'!$A$2:$F$103,4,FALSE)</f>
        <v>杨泉</v>
      </c>
      <c r="E9" s="9" t="str">
        <f>VLOOKUP(B9,'[1]0'!$A$2:$F$103,3,FALSE)</f>
        <v>娄底市娄星区乐坪东街60号（市水利局办公楼3楼）</v>
      </c>
      <c r="F9" s="9" t="s">
        <v>11</v>
      </c>
      <c r="G9" s="8" t="s">
        <v>12</v>
      </c>
      <c r="H9" s="10" t="s">
        <v>13</v>
      </c>
    </row>
    <row r="10" s="2" customFormat="1" ht="40" customHeight="1" spans="1:8">
      <c r="A10" s="7">
        <v>7</v>
      </c>
      <c r="B10" s="8" t="s">
        <v>23</v>
      </c>
      <c r="C10" s="7" t="str">
        <f>VLOOKUP(B10,'[1]0'!$A$2:$F$103,2,FALSE)</f>
        <v>914331003206117758</v>
      </c>
      <c r="D10" s="7" t="str">
        <f>VLOOKUP(B10,'[1]0'!$A$2:$F$103,4,FALSE)</f>
        <v>韩四敬</v>
      </c>
      <c r="E10" s="9" t="str">
        <f>VLOOKUP(B10,'[1]0'!$A$2:$F$103,3,FALSE)</f>
        <v>吉首市乾州办事处人民南路70号国网湖南省电力公司湘西供电分公司办公楼401室</v>
      </c>
      <c r="F10" s="9" t="s">
        <v>11</v>
      </c>
      <c r="G10" s="8" t="s">
        <v>12</v>
      </c>
      <c r="H10" s="10" t="s">
        <v>13</v>
      </c>
    </row>
    <row r="11" s="2" customFormat="1" ht="40" customHeight="1" spans="1:8">
      <c r="A11" s="7">
        <v>8</v>
      </c>
      <c r="B11" s="8" t="s">
        <v>24</v>
      </c>
      <c r="C11" s="7" t="str">
        <f>VLOOKUP(B11,'[1]0'!$A$2:$F$103,2,FALSE)</f>
        <v>914305004457520379</v>
      </c>
      <c r="D11" s="7" t="str">
        <f>VLOOKUP(B11,'[1]0'!$A$2:$F$103,4,FALSE)</f>
        <v>谢永强</v>
      </c>
      <c r="E11" s="9" t="str">
        <f>VLOOKUP(B11,'[1]0'!$A$2:$F$103,3,FALSE)</f>
        <v>邵阳市大祥区西外街250号</v>
      </c>
      <c r="F11" s="9" t="s">
        <v>11</v>
      </c>
      <c r="G11" s="8" t="s">
        <v>25</v>
      </c>
      <c r="H11" s="10" t="s">
        <v>13</v>
      </c>
    </row>
    <row r="12" s="2" customFormat="1" ht="40" customHeight="1" spans="1:8">
      <c r="A12" s="7">
        <v>9</v>
      </c>
      <c r="B12" s="8" t="s">
        <v>26</v>
      </c>
      <c r="C12" s="7" t="str">
        <f>VLOOKUP(B12,'[1]0'!$A$2:$F$103,2,FALSE)</f>
        <v>91430600MA4T3TPR6T</v>
      </c>
      <c r="D12" s="7" t="str">
        <f>VLOOKUP(B12,'[1]0'!$A$2:$F$103,4,FALSE)</f>
        <v>刘昊</v>
      </c>
      <c r="E12" s="9" t="str">
        <f>VLOOKUP(B12,'[1]0'!$A$2:$F$103,3,FALSE)</f>
        <v>岳阳南湖新区湖滨街道办事处中桂园A3栋209、309、409室</v>
      </c>
      <c r="F12" s="9" t="s">
        <v>11</v>
      </c>
      <c r="G12" s="8" t="s">
        <v>21</v>
      </c>
      <c r="H12" s="10" t="s">
        <v>13</v>
      </c>
    </row>
    <row r="13" s="2" customFormat="1" ht="40" customHeight="1" spans="1:8">
      <c r="A13" s="7">
        <v>10</v>
      </c>
      <c r="B13" s="8" t="s">
        <v>27</v>
      </c>
      <c r="C13" s="7" t="str">
        <f>VLOOKUP(B13,'[1]0'!$A$2:$F$103,2,FALSE)</f>
        <v>914301037744630920</v>
      </c>
      <c r="D13" s="7" t="str">
        <f>VLOOKUP(B13,'[1]0'!$A$2:$F$103,4,FALSE)</f>
        <v>彭征宇</v>
      </c>
      <c r="E13" s="9" t="str">
        <f>VLOOKUP(B13,'[1]0'!$A$2:$F$103,3,FALSE)</f>
        <v>新韶东路339号湘超苑7栋21001房</v>
      </c>
      <c r="F13" s="9" t="s">
        <v>11</v>
      </c>
      <c r="G13" s="8" t="s">
        <v>12</v>
      </c>
      <c r="H13" s="10" t="s">
        <v>13</v>
      </c>
    </row>
    <row r="14" s="2" customFormat="1" ht="40" customHeight="1" spans="1:8">
      <c r="A14" s="7">
        <v>11</v>
      </c>
      <c r="B14" s="8" t="s">
        <v>28</v>
      </c>
      <c r="C14" s="7" t="str">
        <f>VLOOKUP(B14,'[1]0'!$A$2:$F$103,2,FALSE)</f>
        <v>91430400736794261K</v>
      </c>
      <c r="D14" s="7" t="str">
        <f>VLOOKUP(B14,'[1]0'!$A$2:$F$103,4,FALSE)</f>
        <v>杨小平</v>
      </c>
      <c r="E14" s="9" t="str">
        <f>VLOOKUP(B14,'[1]0'!$A$2:$F$103,3,FALSE)</f>
        <v>船山西路1号电力大厦10楼</v>
      </c>
      <c r="F14" s="9" t="s">
        <v>11</v>
      </c>
      <c r="G14" s="8" t="s">
        <v>29</v>
      </c>
      <c r="H14" s="10" t="s">
        <v>13</v>
      </c>
    </row>
    <row r="15" s="2" customFormat="1" ht="40" customHeight="1" spans="1:8">
      <c r="A15" s="7">
        <v>12</v>
      </c>
      <c r="B15" s="8" t="s">
        <v>10</v>
      </c>
      <c r="C15" s="7" t="str">
        <f>VLOOKUP(B15,'[1]0'!$A$2:$F$103,2,FALSE)</f>
        <v>9143020044517509XR</v>
      </c>
      <c r="D15" s="7" t="str">
        <f>VLOOKUP(B15,'[1]0'!$A$2:$F$103,4,FALSE)</f>
        <v>肖亚鸣</v>
      </c>
      <c r="E15" s="9" t="str">
        <f>VLOOKUP(B15,'[1]0'!$A$2:$F$103,3,FALSE)</f>
        <v>云龙示范区盘龙路1333号</v>
      </c>
      <c r="F15" s="9" t="s">
        <v>11</v>
      </c>
      <c r="G15" s="8" t="s">
        <v>21</v>
      </c>
      <c r="H15" s="10" t="s">
        <v>13</v>
      </c>
    </row>
    <row r="16" s="2" customFormat="1" ht="40" customHeight="1" spans="1:8">
      <c r="A16" s="7">
        <v>13</v>
      </c>
      <c r="B16" s="8" t="s">
        <v>30</v>
      </c>
      <c r="C16" s="7" t="str">
        <f>VLOOKUP(B16,'[1]0'!$A$2:$F$103,2,FALSE)</f>
        <v>914300001837864550</v>
      </c>
      <c r="D16" s="7" t="str">
        <f>VLOOKUP(B16,'[1]0'!$A$2:$F$103,4,FALSE)</f>
        <v>戴建国</v>
      </c>
      <c r="E16" s="9" t="str">
        <f>VLOOKUP(B16,'[1]0'!$A$2:$F$103,3,FALSE)</f>
        <v>长沙市雨花区韶山北路356号湖南省包装总公司大楼九楼</v>
      </c>
      <c r="F16" s="9" t="s">
        <v>11</v>
      </c>
      <c r="G16" s="8" t="s">
        <v>31</v>
      </c>
      <c r="H16" s="10" t="s">
        <v>13</v>
      </c>
    </row>
    <row r="17" s="2" customFormat="1" ht="40" customHeight="1" spans="1:8">
      <c r="A17" s="7">
        <v>14</v>
      </c>
      <c r="B17" s="8" t="s">
        <v>32</v>
      </c>
      <c r="C17" s="7" t="str">
        <f>VLOOKUP(B17,'[1]0'!$A$2:$F$103,2,FALSE)</f>
        <v>91430700G0146070X5</v>
      </c>
      <c r="D17" s="7" t="str">
        <f>VLOOKUP(B17,'[1]0'!$A$2:$F$103,4,FALSE)</f>
        <v>宋翼</v>
      </c>
      <c r="E17" s="9" t="str">
        <f>VLOOKUP(B17,'[1]0'!$A$2:$F$103,3,FALSE)</f>
        <v>常德市武陵区沅安路388号</v>
      </c>
      <c r="F17" s="9" t="s">
        <v>11</v>
      </c>
      <c r="G17" s="8" t="s">
        <v>12</v>
      </c>
      <c r="H17" s="10" t="s">
        <v>13</v>
      </c>
    </row>
    <row r="18" s="2" customFormat="1" ht="40" customHeight="1" spans="1:8">
      <c r="A18" s="7">
        <v>15</v>
      </c>
      <c r="B18" s="8" t="s">
        <v>20</v>
      </c>
      <c r="C18" s="7" t="str">
        <f>VLOOKUP(B18,'[1]0'!$A$2:$F$103,2,FALSE)</f>
        <v>91430200MA4LB1HL6Q</v>
      </c>
      <c r="D18" s="7" t="str">
        <f>VLOOKUP(B18,'[1]0'!$A$2:$F$103,4,FALSE)</f>
        <v>陈纲要</v>
      </c>
      <c r="E18" s="9" t="str">
        <f>VLOOKUP(B18,'[1]0'!$A$2:$F$103,3,FALSE)</f>
        <v>桥头广场北侧规划设计院科研楼</v>
      </c>
      <c r="F18" s="9" t="s">
        <v>11</v>
      </c>
      <c r="G18" s="8" t="s">
        <v>33</v>
      </c>
      <c r="H18" s="10" t="s">
        <v>13</v>
      </c>
    </row>
    <row r="19" s="2" customFormat="1" ht="40" customHeight="1" spans="1:8">
      <c r="A19" s="7">
        <v>16</v>
      </c>
      <c r="B19" s="8" t="s">
        <v>34</v>
      </c>
      <c r="C19" s="7" t="str">
        <f>VLOOKUP(B19,'[1]0'!$A$2:$F$103,2,FALSE)</f>
        <v>914304817431795663</v>
      </c>
      <c r="D19" s="7" t="str">
        <f>VLOOKUP(B19,'[1]0'!$A$2:$F$103,4,FALSE)</f>
        <v>刘璐</v>
      </c>
      <c r="E19" s="9" t="str">
        <f>VLOOKUP(B19,'[1]0'!$A$2:$F$103,3,FALSE)</f>
        <v>长沙市天心区新梅路102号万鑫嘉园办公楼</v>
      </c>
      <c r="F19" s="9" t="s">
        <v>11</v>
      </c>
      <c r="G19" s="8" t="s">
        <v>35</v>
      </c>
      <c r="H19" s="10" t="s">
        <v>13</v>
      </c>
    </row>
    <row r="20" s="2" customFormat="1" ht="40" customHeight="1" spans="1:8">
      <c r="A20" s="7">
        <v>17</v>
      </c>
      <c r="B20" s="8" t="s">
        <v>36</v>
      </c>
      <c r="C20" s="7" t="str">
        <f>VLOOKUP(B20,'[1]0'!$A$2:$F$103,2,FALSE)</f>
        <v>91430111MA4PAMLN3U</v>
      </c>
      <c r="D20" s="7" t="str">
        <f>VLOOKUP(B20,'[1]0'!$A$2:$F$103,4,FALSE)</f>
        <v>禹雪兰</v>
      </c>
      <c r="E20" s="9" t="str">
        <f>VLOOKUP(B20,'[1]0'!$A$2:$F$103,3,FALSE)</f>
        <v>湖南省长沙市芙蓉区文艺路街道韶山北路39号维一星城1309</v>
      </c>
      <c r="F20" s="9" t="s">
        <v>11</v>
      </c>
      <c r="G20" s="8" t="s">
        <v>37</v>
      </c>
      <c r="H20" s="10" t="s">
        <v>13</v>
      </c>
    </row>
    <row r="21" s="2" customFormat="1" ht="40" customHeight="1" spans="1:8">
      <c r="A21" s="7">
        <v>18</v>
      </c>
      <c r="B21" s="8" t="s">
        <v>38</v>
      </c>
      <c r="C21" s="7" t="str">
        <f>VLOOKUP(B21,'[1]0'!$A$2:$F$103,2,FALSE)</f>
        <v>91430000570255750Y</v>
      </c>
      <c r="D21" s="7" t="str">
        <f>VLOOKUP(B21,'[1]0'!$A$2:$F$103,4,FALSE)</f>
        <v>谢治国</v>
      </c>
      <c r="E21" s="9" t="str">
        <f>VLOOKUP(B21,'[1]0'!$A$2:$F$103,3,FALSE)</f>
        <v>香樟路469号融科东南海小区第NH1栋14层1408号</v>
      </c>
      <c r="F21" s="9" t="s">
        <v>11</v>
      </c>
      <c r="G21" s="8" t="s">
        <v>12</v>
      </c>
      <c r="H21" s="10" t="s">
        <v>13</v>
      </c>
    </row>
    <row r="22" s="2" customFormat="1" ht="40" customHeight="1" spans="1:8">
      <c r="A22" s="7">
        <v>19</v>
      </c>
      <c r="B22" s="8" t="s">
        <v>39</v>
      </c>
      <c r="C22" s="7" t="str">
        <f>VLOOKUP(B22,'[1]0'!$A$2:$F$103,2,FALSE)</f>
        <v>914313001874091126</v>
      </c>
      <c r="D22" s="7" t="str">
        <f>VLOOKUP(B22,'[1]0'!$A$2:$F$103,4,FALSE)</f>
        <v>阳立斌</v>
      </c>
      <c r="E22" s="9" t="str">
        <f>VLOOKUP(B22,'[1]0'!$A$2:$F$103,3,FALSE)</f>
        <v>娄底市娄星区贤童街124号</v>
      </c>
      <c r="F22" s="9" t="s">
        <v>11</v>
      </c>
      <c r="G22" s="8" t="s">
        <v>12</v>
      </c>
      <c r="H22" s="10" t="s">
        <v>13</v>
      </c>
    </row>
    <row r="23" s="2" customFormat="1" ht="40" customHeight="1" spans="1:8">
      <c r="A23" s="7">
        <v>20</v>
      </c>
      <c r="B23" s="8" t="s">
        <v>10</v>
      </c>
      <c r="C23" s="7" t="str">
        <f>VLOOKUP(B23,'[1]0'!$A$2:$F$103,2,FALSE)</f>
        <v>9143020044517509XR</v>
      </c>
      <c r="D23" s="7" t="str">
        <f>VLOOKUP(B23,'[1]0'!$A$2:$F$103,4,FALSE)</f>
        <v>肖亚鸣</v>
      </c>
      <c r="E23" s="9" t="str">
        <f>VLOOKUP(B23,'[1]0'!$A$2:$F$103,3,FALSE)</f>
        <v>云龙示范区盘龙路1333号</v>
      </c>
      <c r="F23" s="9" t="s">
        <v>11</v>
      </c>
      <c r="G23" s="8" t="s">
        <v>40</v>
      </c>
      <c r="H23" s="10" t="s">
        <v>13</v>
      </c>
    </row>
    <row r="24" s="2" customFormat="1" ht="40" customHeight="1" spans="1:8">
      <c r="A24" s="7">
        <v>21</v>
      </c>
      <c r="B24" s="8" t="s">
        <v>41</v>
      </c>
      <c r="C24" s="7" t="str">
        <f>VLOOKUP(B24,'[1]0'!$A$2:$F$103,2,FALSE)</f>
        <v>91430100183765953L</v>
      </c>
      <c r="D24" s="7" t="str">
        <f>VLOOKUP(B24,'[1]0'!$A$2:$F$103,4,FALSE)</f>
        <v>李守荣</v>
      </c>
      <c r="E24" s="9" t="str">
        <f>VLOOKUP(B24,'[1]0'!$A$2:$F$103,3,FALSE)</f>
        <v>湖南省长沙市雨花区桃花塅路360号</v>
      </c>
      <c r="F24" s="9" t="s">
        <v>11</v>
      </c>
      <c r="G24" s="8" t="s">
        <v>33</v>
      </c>
      <c r="H24" s="10" t="s">
        <v>13</v>
      </c>
    </row>
    <row r="25" s="2" customFormat="1" ht="40" customHeight="1" spans="1:8">
      <c r="A25" s="7">
        <v>22</v>
      </c>
      <c r="B25" s="8" t="s">
        <v>42</v>
      </c>
      <c r="C25" s="7" t="str">
        <f>VLOOKUP(B25,'[1]0'!$A$2:$F$103,2,FALSE)</f>
        <v>914308021869214649</v>
      </c>
      <c r="D25" s="7" t="str">
        <f>VLOOKUP(B25,'[1]0'!$A$2:$F$103,4,FALSE)</f>
        <v>刘发东</v>
      </c>
      <c r="E25" s="9" t="str">
        <f>VLOOKUP(B25,'[1]0'!$A$2:$F$103,3,FALSE)</f>
        <v>湖南省张家界市永定区教场路156号</v>
      </c>
      <c r="F25" s="9" t="s">
        <v>11</v>
      </c>
      <c r="G25" s="8" t="s">
        <v>43</v>
      </c>
      <c r="H25" s="10" t="s">
        <v>13</v>
      </c>
    </row>
    <row r="26" s="2" customFormat="1" ht="40" customHeight="1" spans="1:8">
      <c r="A26" s="7">
        <v>23</v>
      </c>
      <c r="B26" s="8" t="s">
        <v>26</v>
      </c>
      <c r="C26" s="7" t="str">
        <f>VLOOKUP(B26,'[1]0'!$A$2:$F$103,2,FALSE)</f>
        <v>91430600MA4T3TPR6T</v>
      </c>
      <c r="D26" s="7" t="str">
        <f>VLOOKUP(B26,'[1]0'!$A$2:$F$103,4,FALSE)</f>
        <v>刘昊</v>
      </c>
      <c r="E26" s="9" t="str">
        <f>VLOOKUP(B26,'[1]0'!$A$2:$F$103,3,FALSE)</f>
        <v>岳阳南湖新区湖滨街道办事处中桂园A3栋209、309、409室</v>
      </c>
      <c r="F26" s="9" t="s">
        <v>11</v>
      </c>
      <c r="G26" s="8" t="s">
        <v>21</v>
      </c>
      <c r="H26" s="10" t="s">
        <v>13</v>
      </c>
    </row>
    <row r="27" s="2" customFormat="1" ht="40" customHeight="1" spans="1:8">
      <c r="A27" s="7">
        <v>24</v>
      </c>
      <c r="B27" s="8" t="s">
        <v>41</v>
      </c>
      <c r="C27" s="7" t="str">
        <f>VLOOKUP(B27,'[1]0'!$A$2:$F$103,2,FALSE)</f>
        <v>91430100183765953L</v>
      </c>
      <c r="D27" s="7" t="str">
        <f>VLOOKUP(B27,'[1]0'!$A$2:$F$103,4,FALSE)</f>
        <v>李守荣</v>
      </c>
      <c r="E27" s="9" t="str">
        <f>VLOOKUP(B27,'[1]0'!$A$2:$F$103,3,FALSE)</f>
        <v>湖南省长沙市雨花区桃花塅路360号</v>
      </c>
      <c r="F27" s="9" t="s">
        <v>11</v>
      </c>
      <c r="G27" s="8" t="s">
        <v>12</v>
      </c>
      <c r="H27" s="10" t="s">
        <v>13</v>
      </c>
    </row>
    <row r="28" s="2" customFormat="1" ht="40" customHeight="1" spans="1:8">
      <c r="A28" s="7">
        <v>25</v>
      </c>
      <c r="B28" s="8" t="s">
        <v>44</v>
      </c>
      <c r="C28" s="7" t="str">
        <f>VLOOKUP(B28,'[1]0'!$A$2:$F$103,2,FALSE)</f>
        <v>91430000444876986D</v>
      </c>
      <c r="D28" s="7" t="str">
        <f>VLOOKUP(B28,'[1]0'!$A$2:$F$103,4,FALSE)</f>
        <v>李超群</v>
      </c>
      <c r="E28" s="9" t="str">
        <f>VLOOKUP(B28,'[1]0'!$A$2:$F$103,3,FALSE)</f>
        <v>长沙市芙蓉区新军路3号煤炭大楼</v>
      </c>
      <c r="F28" s="9" t="s">
        <v>11</v>
      </c>
      <c r="G28" s="8" t="s">
        <v>15</v>
      </c>
      <c r="H28" s="10" t="s">
        <v>13</v>
      </c>
    </row>
    <row r="29" s="2" customFormat="1" ht="40" customHeight="1" spans="1:8">
      <c r="A29" s="7">
        <v>26</v>
      </c>
      <c r="B29" s="8" t="s">
        <v>41</v>
      </c>
      <c r="C29" s="7" t="str">
        <f>VLOOKUP(B29,'[1]0'!$A$2:$F$103,2,FALSE)</f>
        <v>91430100183765953L</v>
      </c>
      <c r="D29" s="7" t="str">
        <f>VLOOKUP(B29,'[1]0'!$A$2:$F$103,4,FALSE)</f>
        <v>李守荣</v>
      </c>
      <c r="E29" s="9" t="str">
        <f>VLOOKUP(B29,'[1]0'!$A$2:$F$103,3,FALSE)</f>
        <v>湖南省长沙市雨花区桃花塅路360号</v>
      </c>
      <c r="F29" s="9" t="s">
        <v>11</v>
      </c>
      <c r="G29" s="8" t="s">
        <v>21</v>
      </c>
      <c r="H29" s="10" t="s">
        <v>13</v>
      </c>
    </row>
    <row r="30" s="2" customFormat="1" ht="40" customHeight="1" spans="1:8">
      <c r="A30" s="7">
        <v>27</v>
      </c>
      <c r="B30" s="8" t="s">
        <v>45</v>
      </c>
      <c r="C30" s="7" t="str">
        <f>VLOOKUP(B30,'[1]0'!$A$2:$F$103,2,FALSE)</f>
        <v>91430100745910308F</v>
      </c>
      <c r="D30" s="7" t="str">
        <f>VLOOKUP(B30,'[1]0'!$A$2:$F$103,4,FALSE)</f>
        <v>李典</v>
      </c>
      <c r="E30" s="9" t="str">
        <f>VLOOKUP(B30,'[1]0'!$A$2:$F$103,3,FALSE)</f>
        <v>长沙市天心区芙蓉南路二段249号 中建芙蓉工社1栋1122房</v>
      </c>
      <c r="F30" s="9" t="s">
        <v>11</v>
      </c>
      <c r="G30" s="8" t="s">
        <v>15</v>
      </c>
      <c r="H30" s="10" t="s">
        <v>13</v>
      </c>
    </row>
    <row r="31" s="2" customFormat="1" ht="40" customHeight="1" spans="1:8">
      <c r="A31" s="7">
        <v>28</v>
      </c>
      <c r="B31" s="8" t="s">
        <v>46</v>
      </c>
      <c r="C31" s="7" t="str">
        <f>VLOOKUP(B31,'[1]0'!$A$2:$F$103,2,FALSE)</f>
        <v>91431000187820120A</v>
      </c>
      <c r="D31" s="7" t="str">
        <f>VLOOKUP(B31,'[1]0'!$A$2:$F$103,4,FALSE)</f>
        <v>李亚波</v>
      </c>
      <c r="E31" s="9" t="str">
        <f>VLOOKUP(B31,'[1]0'!$A$2:$F$103,3,FALSE)</f>
        <v>长沙经济技术开发区东六路南段100号10层</v>
      </c>
      <c r="F31" s="9" t="s">
        <v>11</v>
      </c>
      <c r="G31" s="8" t="s">
        <v>40</v>
      </c>
      <c r="H31" s="10" t="s">
        <v>13</v>
      </c>
    </row>
    <row r="32" s="2" customFormat="1" ht="40" customHeight="1" spans="1:8">
      <c r="A32" s="7">
        <v>29</v>
      </c>
      <c r="B32" s="8" t="s">
        <v>22</v>
      </c>
      <c r="C32" s="7" t="str">
        <f>VLOOKUP(B32,'[1]0'!$A$2:$F$103,2,FALSE)</f>
        <v>914313004471630250</v>
      </c>
      <c r="D32" s="7" t="str">
        <f>VLOOKUP(B32,'[1]0'!$A$2:$F$103,4,FALSE)</f>
        <v>杨泉</v>
      </c>
      <c r="E32" s="9" t="str">
        <f>VLOOKUP(B32,'[1]0'!$A$2:$F$103,3,FALSE)</f>
        <v>娄底市娄星区乐坪东街60号（市水利局办公楼3楼）</v>
      </c>
      <c r="F32" s="9" t="s">
        <v>11</v>
      </c>
      <c r="G32" s="8" t="s">
        <v>47</v>
      </c>
      <c r="H32" s="10" t="s">
        <v>13</v>
      </c>
    </row>
    <row r="33" s="2" customFormat="1" ht="40" customHeight="1" spans="1:8">
      <c r="A33" s="7">
        <v>30</v>
      </c>
      <c r="B33" s="8" t="s">
        <v>48</v>
      </c>
      <c r="C33" s="7" t="str">
        <f>VLOOKUP(B33,'[1]0'!$A$2:$F$103,2,FALSE)</f>
        <v>91430102MA4R3MH46F</v>
      </c>
      <c r="D33" s="7" t="str">
        <f>VLOOKUP(B33,'[1]0'!$A$2:$F$103,4,FALSE)</f>
        <v>陈浩</v>
      </c>
      <c r="E33" s="9" t="str">
        <f>VLOOKUP(B33,'[1]0'!$A$2:$F$103,3,FALSE)</f>
        <v>湖南省长沙市芙蓉区荷花园街道人民东路99号长房东郡大厦1201</v>
      </c>
      <c r="F33" s="9" t="s">
        <v>11</v>
      </c>
      <c r="G33" s="8" t="s">
        <v>37</v>
      </c>
      <c r="H33" s="10" t="s">
        <v>13</v>
      </c>
    </row>
    <row r="34" s="2" customFormat="1" ht="40" customHeight="1" spans="1:8">
      <c r="A34" s="7">
        <v>31</v>
      </c>
      <c r="B34" s="8" t="s">
        <v>41</v>
      </c>
      <c r="C34" s="7" t="str">
        <f>VLOOKUP(B34,'[1]0'!$A$2:$F$103,2,FALSE)</f>
        <v>91430100183765953L</v>
      </c>
      <c r="D34" s="7" t="str">
        <f>VLOOKUP(B34,'[1]0'!$A$2:$F$103,4,FALSE)</f>
        <v>李守荣</v>
      </c>
      <c r="E34" s="9" t="str">
        <f>VLOOKUP(B34,'[1]0'!$A$2:$F$103,3,FALSE)</f>
        <v>湖南省长沙市雨花区桃花塅路360号</v>
      </c>
      <c r="F34" s="9" t="s">
        <v>11</v>
      </c>
      <c r="G34" s="8" t="s">
        <v>47</v>
      </c>
      <c r="H34" s="10" t="s">
        <v>13</v>
      </c>
    </row>
    <row r="35" s="2" customFormat="1" ht="40" customHeight="1" spans="1:8">
      <c r="A35" s="7">
        <v>32</v>
      </c>
      <c r="B35" s="8" t="s">
        <v>49</v>
      </c>
      <c r="C35" s="7" t="str">
        <f>VLOOKUP(B35,'[1]0'!$A$2:$F$103,2,FALSE)</f>
        <v>91430100734765635P</v>
      </c>
      <c r="D35" s="7" t="str">
        <f>VLOOKUP(B35,'[1]0'!$A$2:$F$103,4,FALSE)</f>
        <v>史爱向</v>
      </c>
      <c r="E35" s="9" t="str">
        <f>VLOOKUP(B35,'[1]0'!$A$2:$F$103,3,FALSE)</f>
        <v>东风路街道砚瓦池社区湖南省教育建筑设计院</v>
      </c>
      <c r="F35" s="9" t="s">
        <v>11</v>
      </c>
      <c r="G35" s="8" t="s">
        <v>43</v>
      </c>
      <c r="H35" s="10" t="s">
        <v>13</v>
      </c>
    </row>
    <row r="36" s="2" customFormat="1" ht="40" customHeight="1" spans="1:8">
      <c r="A36" s="7">
        <v>33</v>
      </c>
      <c r="B36" s="8" t="s">
        <v>22</v>
      </c>
      <c r="C36" s="7" t="str">
        <f>VLOOKUP(B36,'[1]0'!$A$2:$F$103,2,FALSE)</f>
        <v>914313004471630250</v>
      </c>
      <c r="D36" s="7" t="str">
        <f>VLOOKUP(B36,'[1]0'!$A$2:$F$103,4,FALSE)</f>
        <v>杨泉</v>
      </c>
      <c r="E36" s="9" t="str">
        <f>VLOOKUP(B36,'[1]0'!$A$2:$F$103,3,FALSE)</f>
        <v>娄底市娄星区乐坪东街60号（市水利局办公楼3楼）</v>
      </c>
      <c r="F36" s="9" t="s">
        <v>11</v>
      </c>
      <c r="G36" s="8" t="s">
        <v>40</v>
      </c>
      <c r="H36" s="10" t="s">
        <v>13</v>
      </c>
    </row>
    <row r="37" s="2" customFormat="1" ht="40" customHeight="1" spans="1:8">
      <c r="A37" s="7">
        <v>34</v>
      </c>
      <c r="B37" s="8" t="s">
        <v>50</v>
      </c>
      <c r="C37" s="7" t="str">
        <f>VLOOKUP(B37,'[1]0'!$A$2:$F$103,2,FALSE)</f>
        <v>9143010388376197X5</v>
      </c>
      <c r="D37" s="7" t="str">
        <f>VLOOKUP(B37,'[1]0'!$A$2:$F$103,4,FALSE)</f>
        <v>蔡纲</v>
      </c>
      <c r="E37" s="9" t="str">
        <f>VLOOKUP(B37,'[1]0'!$A$2:$F$103,3,FALSE)</f>
        <v>长沙市雨花区侯家塘街道韶山北路380号</v>
      </c>
      <c r="F37" s="9" t="s">
        <v>11</v>
      </c>
      <c r="G37" s="8" t="s">
        <v>51</v>
      </c>
      <c r="H37" s="10" t="s">
        <v>13</v>
      </c>
    </row>
    <row r="38" s="2" customFormat="1" ht="40" customHeight="1" spans="1:8">
      <c r="A38" s="7">
        <v>35</v>
      </c>
      <c r="B38" s="8" t="s">
        <v>52</v>
      </c>
      <c r="C38" s="7" t="str">
        <f>VLOOKUP(B38,'[1]0'!$A$2:$F$103,2,FALSE)</f>
        <v>91430000444885348X</v>
      </c>
      <c r="D38" s="7" t="str">
        <f>VLOOKUP(B38,'[1]0'!$A$2:$F$103,4,FALSE)</f>
        <v>尹科明</v>
      </c>
      <c r="E38" s="9" t="str">
        <f>VLOOKUP(B38,'[1]0'!$A$2:$F$103,3,FALSE)</f>
        <v>雨花区体院路28号</v>
      </c>
      <c r="F38" s="9" t="s">
        <v>11</v>
      </c>
      <c r="G38" s="8" t="s">
        <v>40</v>
      </c>
      <c r="H38" s="10" t="s">
        <v>13</v>
      </c>
    </row>
    <row r="39" s="2" customFormat="1" ht="40" customHeight="1" spans="1:8">
      <c r="A39" s="7">
        <v>36</v>
      </c>
      <c r="B39" s="8" t="s">
        <v>28</v>
      </c>
      <c r="C39" s="7" t="str">
        <f>VLOOKUP(B39,'[1]0'!$A$2:$F$103,2,FALSE)</f>
        <v>91430400736794261K</v>
      </c>
      <c r="D39" s="7" t="str">
        <f>VLOOKUP(B39,'[1]0'!$A$2:$F$103,4,FALSE)</f>
        <v>杨小平</v>
      </c>
      <c r="E39" s="9" t="str">
        <f>VLOOKUP(B39,'[1]0'!$A$2:$F$103,3,FALSE)</f>
        <v>船山西路1号电力大厦10楼</v>
      </c>
      <c r="F39" s="9" t="s">
        <v>11</v>
      </c>
      <c r="G39" s="8" t="s">
        <v>53</v>
      </c>
      <c r="H39" s="10" t="s">
        <v>13</v>
      </c>
    </row>
    <row r="40" s="2" customFormat="1" ht="40" customHeight="1" spans="1:8">
      <c r="A40" s="7">
        <v>37</v>
      </c>
      <c r="B40" s="8" t="s">
        <v>45</v>
      </c>
      <c r="C40" s="7" t="str">
        <f>VLOOKUP(B40,'[1]0'!$A$2:$F$103,2,FALSE)</f>
        <v>91430100745910308F</v>
      </c>
      <c r="D40" s="7" t="str">
        <f>VLOOKUP(B40,'[1]0'!$A$2:$F$103,4,FALSE)</f>
        <v>李典</v>
      </c>
      <c r="E40" s="9" t="str">
        <f>VLOOKUP(B40,'[1]0'!$A$2:$F$103,3,FALSE)</f>
        <v>长沙市天心区芙蓉南路二段249号 中建芙蓉工社1栋1122房</v>
      </c>
      <c r="F40" s="9" t="s">
        <v>11</v>
      </c>
      <c r="G40" s="8" t="s">
        <v>40</v>
      </c>
      <c r="H40" s="10" t="s">
        <v>13</v>
      </c>
    </row>
    <row r="41" s="2" customFormat="1" ht="40" customHeight="1" spans="1:8">
      <c r="A41" s="7">
        <v>38</v>
      </c>
      <c r="B41" s="8" t="s">
        <v>32</v>
      </c>
      <c r="C41" s="7" t="str">
        <f>VLOOKUP(B41,'[1]0'!$A$2:$F$103,2,FALSE)</f>
        <v>91430700G0146070X5</v>
      </c>
      <c r="D41" s="7" t="str">
        <f>VLOOKUP(B41,'[1]0'!$A$2:$F$103,4,FALSE)</f>
        <v>宋翼</v>
      </c>
      <c r="E41" s="9" t="str">
        <f>VLOOKUP(B41,'[1]0'!$A$2:$F$103,3,FALSE)</f>
        <v>常德市武陵区沅安路388号</v>
      </c>
      <c r="F41" s="9" t="s">
        <v>11</v>
      </c>
      <c r="G41" s="8" t="s">
        <v>54</v>
      </c>
      <c r="H41" s="10" t="s">
        <v>13</v>
      </c>
    </row>
    <row r="42" s="2" customFormat="1" ht="40" customHeight="1" spans="1:8">
      <c r="A42" s="7">
        <v>39</v>
      </c>
      <c r="B42" s="8" t="s">
        <v>46</v>
      </c>
      <c r="C42" s="7" t="str">
        <f>VLOOKUP(B42,'[1]0'!$A$2:$F$103,2,FALSE)</f>
        <v>91431000187820120A</v>
      </c>
      <c r="D42" s="7" t="str">
        <f>VLOOKUP(B42,'[1]0'!$A$2:$F$103,4,FALSE)</f>
        <v>李亚波</v>
      </c>
      <c r="E42" s="9" t="str">
        <f>VLOOKUP(B42,'[1]0'!$A$2:$F$103,3,FALSE)</f>
        <v>长沙经济技术开发区东六路南段100号10层</v>
      </c>
      <c r="F42" s="9" t="s">
        <v>11</v>
      </c>
      <c r="G42" s="8" t="s">
        <v>47</v>
      </c>
      <c r="H42" s="10" t="s">
        <v>13</v>
      </c>
    </row>
    <row r="43" s="2" customFormat="1" ht="40" customHeight="1" spans="1:8">
      <c r="A43" s="7">
        <v>40</v>
      </c>
      <c r="B43" s="8" t="s">
        <v>55</v>
      </c>
      <c r="C43" s="7" t="str">
        <f>VLOOKUP(B43,'[1]0'!$A$2:$F$103,2,FALSE)</f>
        <v>914300001837829135</v>
      </c>
      <c r="D43" s="7" t="str">
        <f>VLOOKUP(B43,'[1]0'!$A$2:$F$103,4,FALSE)</f>
        <v>罗敏</v>
      </c>
      <c r="E43" s="9" t="str">
        <f>VLOOKUP(B43,'[1]0'!$A$2:$F$103,3,FALSE)</f>
        <v>西湖街道石佳冲109号枫林路与财院路交汇处</v>
      </c>
      <c r="F43" s="9" t="s">
        <v>11</v>
      </c>
      <c r="G43" s="8" t="s">
        <v>54</v>
      </c>
      <c r="H43" s="10" t="s">
        <v>13</v>
      </c>
    </row>
    <row r="44" s="2" customFormat="1" ht="40" customHeight="1" spans="1:8">
      <c r="A44" s="7">
        <v>41</v>
      </c>
      <c r="B44" s="8" t="s">
        <v>56</v>
      </c>
      <c r="C44" s="7" t="str">
        <f>VLOOKUP(B44,'[1]0'!$A$2:$F$103,2,FALSE)</f>
        <v>91430400717018494A</v>
      </c>
      <c r="D44" s="7" t="str">
        <f>VLOOKUP(B44,'[1]0'!$A$2:$F$103,4,FALSE)</f>
        <v>李术希</v>
      </c>
      <c r="E44" s="9" t="str">
        <f>VLOOKUP(B44,'[1]0'!$A$2:$F$103,3,FALSE)</f>
        <v>湖南省珠晖区三环东路南9号实训楼2四楼416/418室</v>
      </c>
      <c r="F44" s="9" t="s">
        <v>11</v>
      </c>
      <c r="G44" s="8" t="s">
        <v>12</v>
      </c>
      <c r="H44" s="10" t="s">
        <v>13</v>
      </c>
    </row>
    <row r="45" s="2" customFormat="1" ht="40" customHeight="1" spans="1:8">
      <c r="A45" s="7">
        <v>42</v>
      </c>
      <c r="B45" s="8" t="s">
        <v>55</v>
      </c>
      <c r="C45" s="7" t="str">
        <f>VLOOKUP(B45,'[1]0'!$A$2:$F$103,2,FALSE)</f>
        <v>914300001837829135</v>
      </c>
      <c r="D45" s="7" t="str">
        <f>VLOOKUP(B45,'[1]0'!$A$2:$F$103,4,FALSE)</f>
        <v>罗敏</v>
      </c>
      <c r="E45" s="9" t="str">
        <f>VLOOKUP(B45,'[1]0'!$A$2:$F$103,3,FALSE)</f>
        <v>西湖街道石佳冲109号枫林路与财院路交汇处</v>
      </c>
      <c r="F45" s="9" t="s">
        <v>11</v>
      </c>
      <c r="G45" s="8" t="s">
        <v>12</v>
      </c>
      <c r="H45" s="10" t="s">
        <v>13</v>
      </c>
    </row>
    <row r="46" s="2" customFormat="1" ht="40" customHeight="1" spans="1:8">
      <c r="A46" s="7">
        <v>43</v>
      </c>
      <c r="B46" s="8" t="s">
        <v>57</v>
      </c>
      <c r="C46" s="7" t="str">
        <f>VLOOKUP(B46,'[1]0'!$A$2:$F$103,2,FALSE)</f>
        <v>9143050018576089XG</v>
      </c>
      <c r="D46" s="7" t="str">
        <f>VLOOKUP(B46,'[1]0'!$A$2:$F$103,4,FALSE)</f>
        <v>邓泉洲</v>
      </c>
      <c r="E46" s="9" t="str">
        <f>VLOOKUP(B46,'[1]0'!$A$2:$F$103,3,FALSE)</f>
        <v>大祥区火车南站站前开发区视点城市花园三楼</v>
      </c>
      <c r="F46" s="9" t="s">
        <v>11</v>
      </c>
      <c r="G46" s="8" t="s">
        <v>15</v>
      </c>
      <c r="H46" s="10" t="s">
        <v>13</v>
      </c>
    </row>
    <row r="47" s="2" customFormat="1" ht="40" customHeight="1" spans="1:8">
      <c r="A47" s="7">
        <v>44</v>
      </c>
      <c r="B47" s="8" t="s">
        <v>58</v>
      </c>
      <c r="C47" s="7" t="str">
        <f>VLOOKUP(B47,'[1]0'!$A$2:$F$103,2,FALSE)</f>
        <v>91430600MA4R1EWT36</v>
      </c>
      <c r="D47" s="7" t="str">
        <f>VLOOKUP(B47,'[1]0'!$A$2:$F$103,4,FALSE)</f>
        <v>谭文华</v>
      </c>
      <c r="E47" s="9" t="str">
        <f>VLOOKUP(B47,'[1]0'!$A$2:$F$103,3,FALSE)</f>
        <v>湖南省岳阳市岳阳经济技术开发区通海路管理处茶场社区巴陵正荣府1栋724商业公寓</v>
      </c>
      <c r="F47" s="9" t="s">
        <v>11</v>
      </c>
      <c r="G47" s="8" t="s">
        <v>43</v>
      </c>
      <c r="H47" s="8" t="s">
        <v>59</v>
      </c>
    </row>
    <row r="48" s="2" customFormat="1" ht="40" customHeight="1" spans="1:8">
      <c r="A48" s="7">
        <v>45</v>
      </c>
      <c r="B48" s="8" t="s">
        <v>44</v>
      </c>
      <c r="C48" s="7" t="str">
        <f>VLOOKUP(B48,'[1]0'!$A$2:$F$103,2,FALSE)</f>
        <v>91430000444876986D</v>
      </c>
      <c r="D48" s="7" t="str">
        <f>VLOOKUP(B48,'[1]0'!$A$2:$F$103,4,FALSE)</f>
        <v>李超群</v>
      </c>
      <c r="E48" s="9" t="str">
        <f>VLOOKUP(B48,'[1]0'!$A$2:$F$103,3,FALSE)</f>
        <v>长沙市芙蓉区新军路3号煤炭大楼</v>
      </c>
      <c r="F48" s="9" t="s">
        <v>11</v>
      </c>
      <c r="G48" s="8" t="s">
        <v>12</v>
      </c>
      <c r="H48" s="8" t="s">
        <v>59</v>
      </c>
    </row>
    <row r="49" s="2" customFormat="1" ht="40" customHeight="1" spans="1:8">
      <c r="A49" s="7">
        <v>46</v>
      </c>
      <c r="B49" s="8" t="s">
        <v>24</v>
      </c>
      <c r="C49" s="7" t="str">
        <f>VLOOKUP(B49,'[1]0'!$A$2:$F$103,2,FALSE)</f>
        <v>914305004457520379</v>
      </c>
      <c r="D49" s="7" t="str">
        <f>VLOOKUP(B49,'[1]0'!$A$2:$F$103,4,FALSE)</f>
        <v>谢永强</v>
      </c>
      <c r="E49" s="9" t="str">
        <f>VLOOKUP(B49,'[1]0'!$A$2:$F$103,3,FALSE)</f>
        <v>邵阳市大祥区西外街250号</v>
      </c>
      <c r="F49" s="9" t="s">
        <v>11</v>
      </c>
      <c r="G49" s="8" t="s">
        <v>15</v>
      </c>
      <c r="H49" s="8" t="s">
        <v>59</v>
      </c>
    </row>
    <row r="50" s="2" customFormat="1" ht="40" customHeight="1" spans="1:8">
      <c r="A50" s="7">
        <v>47</v>
      </c>
      <c r="B50" s="8" t="s">
        <v>26</v>
      </c>
      <c r="C50" s="7" t="str">
        <f>VLOOKUP(B50,'[1]0'!$A$2:$F$103,2,FALSE)</f>
        <v>91430600MA4T3TPR6T</v>
      </c>
      <c r="D50" s="7" t="str">
        <f>VLOOKUP(B50,'[1]0'!$A$2:$F$103,4,FALSE)</f>
        <v>刘昊</v>
      </c>
      <c r="E50" s="9" t="str">
        <f>VLOOKUP(B50,'[1]0'!$A$2:$F$103,3,FALSE)</f>
        <v>岳阳南湖新区湖滨街道办事处中桂园A3栋209、309、409室</v>
      </c>
      <c r="F50" s="9" t="s">
        <v>11</v>
      </c>
      <c r="G50" s="8" t="s">
        <v>54</v>
      </c>
      <c r="H50" s="8" t="s">
        <v>59</v>
      </c>
    </row>
    <row r="51" s="2" customFormat="1" ht="40" customHeight="1" spans="1:8">
      <c r="A51" s="7">
        <v>48</v>
      </c>
      <c r="B51" s="8" t="s">
        <v>45</v>
      </c>
      <c r="C51" s="7" t="str">
        <f>VLOOKUP(B51,'[1]0'!$A$2:$F$103,2,FALSE)</f>
        <v>91430100745910308F</v>
      </c>
      <c r="D51" s="7" t="str">
        <f>VLOOKUP(B51,'[1]0'!$A$2:$F$103,4,FALSE)</f>
        <v>李典</v>
      </c>
      <c r="E51" s="9" t="str">
        <f>VLOOKUP(B51,'[1]0'!$A$2:$F$103,3,FALSE)</f>
        <v>长沙市天心区芙蓉南路二段249号 中建芙蓉工社1栋1122房</v>
      </c>
      <c r="F51" s="9" t="s">
        <v>11</v>
      </c>
      <c r="G51" s="8" t="s">
        <v>12</v>
      </c>
      <c r="H51" s="8" t="s">
        <v>59</v>
      </c>
    </row>
    <row r="52" s="2" customFormat="1" ht="40" customHeight="1" spans="1:8">
      <c r="A52" s="7">
        <v>49</v>
      </c>
      <c r="B52" s="8" t="s">
        <v>27</v>
      </c>
      <c r="C52" s="7" t="str">
        <f>VLOOKUP(B52,'[1]0'!$A$2:$F$103,2,FALSE)</f>
        <v>914301037744630920</v>
      </c>
      <c r="D52" s="7" t="str">
        <f>VLOOKUP(B52,'[1]0'!$A$2:$F$103,4,FALSE)</f>
        <v>彭征宇</v>
      </c>
      <c r="E52" s="9" t="str">
        <f>VLOOKUP(B52,'[1]0'!$A$2:$F$103,3,FALSE)</f>
        <v>新韶东路339号湘超苑7栋21001房</v>
      </c>
      <c r="F52" s="9" t="s">
        <v>11</v>
      </c>
      <c r="G52" s="8" t="s">
        <v>15</v>
      </c>
      <c r="H52" s="8" t="s">
        <v>59</v>
      </c>
    </row>
    <row r="53" s="2" customFormat="1" ht="40" customHeight="1" spans="1:8">
      <c r="A53" s="7">
        <v>50</v>
      </c>
      <c r="B53" s="8" t="s">
        <v>22</v>
      </c>
      <c r="C53" s="7" t="str">
        <f>VLOOKUP(B53,'[1]0'!$A$2:$F$103,2,FALSE)</f>
        <v>914313004471630250</v>
      </c>
      <c r="D53" s="7" t="str">
        <f>VLOOKUP(B53,'[1]0'!$A$2:$F$103,4,FALSE)</f>
        <v>杨泉</v>
      </c>
      <c r="E53" s="9" t="str">
        <f>VLOOKUP(B53,'[1]0'!$A$2:$F$103,3,FALSE)</f>
        <v>娄底市娄星区乐坪东街60号（市水利局办公楼3楼）</v>
      </c>
      <c r="F53" s="9" t="s">
        <v>11</v>
      </c>
      <c r="G53" s="8" t="s">
        <v>15</v>
      </c>
      <c r="H53" s="8" t="s">
        <v>59</v>
      </c>
    </row>
    <row r="54" s="2" customFormat="1" ht="40" customHeight="1" spans="1:8">
      <c r="A54" s="7">
        <v>51</v>
      </c>
      <c r="B54" s="8" t="s">
        <v>26</v>
      </c>
      <c r="C54" s="7" t="str">
        <f>VLOOKUP(B54,'[1]0'!$A$2:$F$103,2,FALSE)</f>
        <v>91430600MA4T3TPR6T</v>
      </c>
      <c r="D54" s="7" t="str">
        <f>VLOOKUP(B54,'[1]0'!$A$2:$F$103,4,FALSE)</f>
        <v>刘昊</v>
      </c>
      <c r="E54" s="9" t="str">
        <f>VLOOKUP(B54,'[1]0'!$A$2:$F$103,3,FALSE)</f>
        <v>岳阳南湖新区湖滨街道办事处中桂园A3栋209、309、409室</v>
      </c>
      <c r="F54" s="9" t="s">
        <v>11</v>
      </c>
      <c r="G54" s="8" t="s">
        <v>12</v>
      </c>
      <c r="H54" s="8" t="s">
        <v>59</v>
      </c>
    </row>
  </sheetData>
  <autoFilter ref="B3:B54">
    <extLst/>
  </autoFilter>
  <sortState ref="A4:L143">
    <sortCondition ref="B4:B143"/>
    <sortCondition ref="G4:G143" descending="1"/>
  </sortState>
  <mergeCells count="2">
    <mergeCell ref="A1:H1"/>
    <mergeCell ref="A2:H2"/>
  </mergeCells>
  <pageMargins left="0.236111111111111" right="0.196527777777778" top="0.75" bottom="0.75" header="0.3" footer="0.3"/>
  <pageSetup paperSize="9" scale="75"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建设工程勘察、设计企业资质延续初审意见汇总表(2025年第3批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ghfy</cp:lastModifiedBy>
  <dcterms:created xsi:type="dcterms:W3CDTF">2025-01-05T08:48:00Z</dcterms:created>
  <dcterms:modified xsi:type="dcterms:W3CDTF">2025-04-03T03:05:45Z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2052-11.1.0.10009</vt:lpwstr>
  </property>
</Properties>
</file>